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AB46" i="1"/>
  <c r="AB45"/>
  <c r="AB8"/>
  <c r="AB6"/>
  <c r="AB7"/>
  <c r="AB5"/>
  <c r="Z36" l="1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Z18"/>
  <c r="AB18" s="1"/>
  <c r="AB19" s="1"/>
  <c r="Z16"/>
  <c r="AB16" s="1"/>
  <c r="AB17" s="1"/>
  <c r="Z14"/>
  <c r="AB14" s="1"/>
  <c r="AB20" s="1"/>
  <c r="Z9"/>
  <c r="AB9" s="1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 s="1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L41" s="1"/>
  <c r="L42" s="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/>
  <c r="Q20"/>
  <c r="Q2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U41"/>
  <c r="U42" s="1"/>
  <c r="AA6"/>
  <c r="AB10" l="1"/>
  <c r="AB47" s="1"/>
  <c r="AB12"/>
  <c r="E58" s="1"/>
  <c r="M58" s="1"/>
  <c r="AB11"/>
  <c r="AB29"/>
  <c r="M47"/>
  <c r="AA26"/>
  <c r="AA30" s="1"/>
  <c r="G41"/>
  <c r="G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K45"/>
  <c r="K52" s="1"/>
  <c r="K56" s="1"/>
  <c r="Z39"/>
  <c r="Z30"/>
  <c r="Z21"/>
  <c r="AA21"/>
  <c r="G45"/>
  <c r="G52" s="1"/>
  <c r="G56" s="1"/>
  <c r="Z12"/>
  <c r="C41"/>
  <c r="C42" s="1"/>
  <c r="E45"/>
  <c r="AA46" l="1"/>
  <c r="AB21"/>
  <c r="G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<sst xmlns="http://schemas.openxmlformats.org/spreadsheetml/2006/main" count="123" uniqueCount="70">
  <si>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</si>
  <si>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</si>
  <si>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</si>
  <si>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</si>
  <si>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</si>
  <si>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</si>
  <si>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</si>
  <si>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</si>
  <si>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</si>
  <si>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</si>
  <si>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</si>
  <si>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</si>
  <si>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</si>
  <si>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</si>
  <si>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</si>
  <si>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</si>
  <si>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</si>
  <si>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</si>
  <si>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</si>
  <si>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</si>
  <si>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</si>
  <si>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</si>
  <si>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</si>
  <si>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</si>
  <si>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</si>
  <si>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</si>
  <si>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</si>
  <si>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</si>
  <si>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</si>
  <si>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</si>
  <si>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</si>
  <si>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</si>
  <si>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</si>
  <si>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</si>
  <si>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</si>
  <si>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</si>
  <si>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</si>
  <si>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</si>
  <si>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</si>
  <si>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</si>
  <si>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</si>
  <si>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</si>
  <si>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</si>
  <si>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</si>
  <si>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</si>
  <si>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</si>
  <si>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</si>
  <si>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</si>
  <si>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</si>
  <si>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</si>
  <si>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</si>
  <si>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</si>
  <si>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</si>
  <si>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</si>
  <si>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</si>
  <si>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</si>
  <si>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</si>
  <si>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</si>
  <si>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</si>
  <si>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</si>
  <si>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</si>
  <si>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</si>
  <si>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</si>
  <si>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</si>
  <si>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</si>
  <si>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</si>
  <si>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</si>
  <si>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</si>
  <si>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Form SPI 1244 - Revised 7/12 (PESB)</t>
  </si>
  <si>
    <t>FY '13 Educational Service District 113 - Quarterly/Annual Certification Fee Report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</si>
</sst>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'13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'13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dLbls/>
        <c:axId val="74131328"/>
        <c:axId val="74132864"/>
      </c:barChart>
      <c:catAx>
        <c:axId val="74131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4132864"/>
        <c:crosses val="autoZero"/>
        <c:auto val="1"/>
        <c:lblAlgn val="ctr"/>
        <c:lblOffset val="100"/>
        <c:tickLblSkip val="1"/>
        <c:tickMarkSkip val="1"/>
      </c:catAx>
      <c:valAx>
        <c:axId val="74132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413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zoomScale="70" zoomScaleNormal="70" workbookViewId="0">
      <selection activeCell="L9" sqref="L9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2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2</v>
      </c>
      <c r="AA9" s="57"/>
      <c r="AB9" s="205">
        <f>Z9-K9-X9</f>
        <v>2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30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30</v>
      </c>
      <c r="AB10" s="206">
        <f>AB9*33</f>
        <v>66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2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2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30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2</v>
      </c>
      <c r="AA12" s="92">
        <f>SUM(AA6+AA8+AA10)</f>
        <v>30</v>
      </c>
      <c r="AB12" s="208">
        <f>SUM(AB5,AB7,AB9)</f>
        <v>2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0</v>
      </c>
      <c r="AA18" s="57"/>
      <c r="AB18" s="179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0</v>
      </c>
      <c r="AB19" s="180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0</v>
      </c>
      <c r="AA21" s="92">
        <f>SUM(AA15+AA17+AA19)</f>
        <v>0</v>
      </c>
      <c r="AB21" s="181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0</v>
      </c>
      <c r="AA27" s="57"/>
      <c r="AB27" s="179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0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0</v>
      </c>
      <c r="AA30" s="92">
        <f>SUM(AA24+AA26+AA28)</f>
        <v>0</v>
      </c>
      <c r="AB30" s="181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v>0</v>
      </c>
      <c r="J41" s="63">
        <f t="shared" si="56"/>
        <v>0</v>
      </c>
      <c r="K41" s="63">
        <f t="shared" si="56"/>
        <v>0</v>
      </c>
      <c r="L41" s="63">
        <f t="shared" si="56"/>
        <v>2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30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30</v>
      </c>
      <c r="F45" s="49"/>
      <c r="G45" s="154">
        <f>SUM(AA15+AA17+AA19)</f>
        <v>0</v>
      </c>
      <c r="H45" s="49"/>
      <c r="I45" s="154">
        <f>SUM(AA24+AA26+AA28)</f>
        <v>0</v>
      </c>
      <c r="J45" s="139"/>
      <c r="K45" s="154">
        <f>SUM(AA33+AA35+AA37)</f>
        <v>0</v>
      </c>
      <c r="L45" s="139"/>
      <c r="M45" s="161">
        <f>SUM(E45,G45,I45,K45)</f>
        <v>30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2</v>
      </c>
      <c r="AA47" s="170">
        <f>SUM(AA10,AA19,AA28,AA37)</f>
        <v>30</v>
      </c>
      <c r="AB47" s="185">
        <f>SUM(AB10,AB19,AB28,AB37)</f>
        <v>66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15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30</v>
      </c>
      <c r="N51" s="145"/>
      <c r="O51" s="73"/>
      <c r="P51" s="6"/>
      <c r="Q51" s="51" t="s">
        <v>24</v>
      </c>
      <c r="R51" s="1"/>
      <c r="S51" s="52"/>
      <c r="T51" s="98">
        <f>G54</f>
        <v>0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30</v>
      </c>
      <c r="F52" s="6"/>
      <c r="G52" s="173">
        <f>G45-G48-G50</f>
        <v>0</v>
      </c>
      <c r="H52" s="6"/>
      <c r="I52" s="173">
        <f>I45-I48-I50</f>
        <v>0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0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15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15</v>
      </c>
      <c r="F54" s="6"/>
      <c r="G54" s="173">
        <f>G52/2</f>
        <v>0</v>
      </c>
      <c r="H54" s="6"/>
      <c r="I54" s="173">
        <f>I52/2</f>
        <v>0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15</v>
      </c>
      <c r="N55" s="145"/>
      <c r="O55" s="44"/>
      <c r="P55" s="110"/>
      <c r="Q55" s="53"/>
      <c r="R55" s="209" t="s">
        <v>68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15</v>
      </c>
      <c r="F56" s="6"/>
      <c r="G56" s="173">
        <f>G52/2</f>
        <v>0</v>
      </c>
      <c r="H56" s="6"/>
      <c r="I56" s="173">
        <f>I52/2</f>
        <v>0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2</v>
      </c>
      <c r="F58" s="6"/>
      <c r="G58" s="176">
        <f>AB21</f>
        <v>0</v>
      </c>
      <c r="H58" s="6"/>
      <c r="I58" s="176">
        <f>AB30</f>
        <v>0</v>
      </c>
      <c r="J58" s="139"/>
      <c r="K58" s="176">
        <f>AB39</f>
        <v>0</v>
      </c>
      <c r="L58" s="139"/>
      <c r="M58" s="176">
        <f>E58+G58+I58+K58</f>
        <v>2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2011-08-31T16:25:04Z</cp:lastPrinted>
  <dcterms:created xsi:type="dcterms:W3CDTF">1998-07-02T09:32:49Z</dcterms:created>
  <dcterms:modified xsi:type="dcterms:W3CDTF">2012-10-05T22:41:48Z</dcterms:modified>
</cp:coreProperties>
</file>