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awm\Desktop\"/>
    </mc:Choice>
  </mc:AlternateContent>
  <bookViews>
    <workbookView xWindow="0" yWindow="0" windowWidth="28800" windowHeight="12300"/>
  </bookViews>
  <sheets>
    <sheet name="sheet 1" sheetId="1" r:id="rId1"/>
  </sheets>
  <calcPr calcId="162913"/>
</workbook>
</file>

<file path=xl/calcChain.xml><?xml version="1.0" encoding="utf-8"?>
<calcChain xmlns="http://schemas.openxmlformats.org/spreadsheetml/2006/main">
  <c r="S15" i="1" l="1"/>
  <c r="S13" i="1"/>
  <c r="S12" i="1"/>
  <c r="S11" i="1"/>
  <c r="S10" i="1"/>
  <c r="S9" i="1"/>
  <c r="S8" i="1"/>
  <c r="S7" i="1"/>
  <c r="S6" i="1"/>
  <c r="S5" i="1"/>
  <c r="S4" i="1"/>
  <c r="S3" i="1"/>
  <c r="S2" i="1"/>
  <c r="E24" i="1" l="1"/>
  <c r="E23" i="1"/>
  <c r="E22" i="1"/>
  <c r="D24" i="1"/>
  <c r="D23" i="1"/>
  <c r="D22" i="1"/>
  <c r="C24" i="1"/>
  <c r="C23" i="1"/>
  <c r="C22" i="1"/>
  <c r="B24" i="1"/>
  <c r="B23" i="1"/>
  <c r="B22" i="1"/>
</calcChain>
</file>

<file path=xl/sharedStrings.xml><?xml version="1.0" encoding="utf-8"?>
<sst xmlns="http://schemas.openxmlformats.org/spreadsheetml/2006/main" count="112" uniqueCount="43">
  <si>
    <t>title</t>
  </si>
  <si>
    <t>crn</t>
  </si>
  <si>
    <t>credits</t>
  </si>
  <si>
    <t>restrictions</t>
  </si>
  <si>
    <t>sig</t>
  </si>
  <si>
    <t>enrollment</t>
  </si>
  <si>
    <t># fac</t>
  </si>
  <si>
    <t>%</t>
  </si>
  <si>
    <t>fullness</t>
  </si>
  <si>
    <t>enroll</t>
  </si>
  <si>
    <t>hours</t>
  </si>
  <si>
    <t>max</t>
  </si>
  <si>
    <t>waitlist</t>
  </si>
  <si>
    <t>max waitlist</t>
  </si>
  <si>
    <t>public crn</t>
  </si>
  <si>
    <t>Capstone PNAPP</t>
  </si>
  <si>
    <t/>
  </si>
  <si>
    <t>Y</t>
  </si>
  <si>
    <t>Open</t>
  </si>
  <si>
    <t>Developing Mediation Skills</t>
  </si>
  <si>
    <t>Equity and Public Administration</t>
  </si>
  <si>
    <t>Under</t>
  </si>
  <si>
    <t>Feminist Approaches to Measurement and Evaluation</t>
  </si>
  <si>
    <t>International Administration</t>
  </si>
  <si>
    <t>Mental Karate for Leaders</t>
  </si>
  <si>
    <t>Full</t>
  </si>
  <si>
    <t>Policy, Finance &amp; Budgeting for Public Administration PNAPP</t>
  </si>
  <si>
    <t>Policy, Finance &amp; Budgeting for Public Administration TG</t>
  </si>
  <si>
    <t>Public Health Policy</t>
  </si>
  <si>
    <t>Public Law</t>
  </si>
  <si>
    <t>To Run a NonProfit</t>
  </si>
  <si>
    <t>Tribal Organizations</t>
  </si>
  <si>
    <t>Concentration courses (4 hours)</t>
  </si>
  <si>
    <t>Electives (4 credits)</t>
  </si>
  <si>
    <t>Electives (2 credits)</t>
  </si>
  <si>
    <t>Concentration courses</t>
  </si>
  <si>
    <t>Seats (15:1)</t>
  </si>
  <si>
    <t>Seats offered</t>
  </si>
  <si>
    <t>Seats filled</t>
  </si>
  <si>
    <t>Difference</t>
  </si>
  <si>
    <t>Full-Time Faculty</t>
  </si>
  <si>
    <t>Adjunct Faculty</t>
  </si>
  <si>
    <t>Faculty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</si>
</sst>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workbookViewId="0">
      <selection activeCell="S16" sqref="S16"/>
    </sheetView>
  </sheetViews>
  <sheetFormatPr defaultRowHeight="12.75" x14ac:dyDescent="0.2"/>
  <cols>
    <col min="1" max="1" width="53.7109375" bestFit="1" customWidth="1"/>
    <col min="2" max="2" width="11.140625" bestFit="1" customWidth="1"/>
    <col min="3" max="3" width="11.85546875" bestFit="1" customWidth="1"/>
    <col min="4" max="4" width="10.140625" bestFit="1" customWidth="1"/>
    <col min="5" max="5" width="9.140625" bestFit="1" customWidth="1"/>
    <col min="6" max="6" width="9.5703125" bestFit="1" customWidth="1"/>
    <col min="7" max="8" width="5" bestFit="1" customWidth="1"/>
    <col min="9" max="9" width="7.28515625" bestFit="1" customWidth="1"/>
    <col min="10" max="10" width="5.42578125" bestFit="1" customWidth="1"/>
    <col min="11" max="11" width="5.5703125" bestFit="1" customWidth="1"/>
    <col min="12" max="12" width="4.5703125" bestFit="1" customWidth="1"/>
    <col min="13" max="13" width="6.7109375" bestFit="1" customWidth="1"/>
    <col min="14" max="14" width="10.85546875" bestFit="1" customWidth="1"/>
    <col min="15" max="15" width="9" bestFit="1" customWidth="1"/>
    <col min="17" max="17" width="15.42578125" bestFit="1" customWidth="1"/>
    <col min="18" max="18" width="14.140625" bestFit="1" customWidth="1"/>
    <col min="19" max="19" width="12.140625" bestFit="1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Q1" t="s">
        <v>40</v>
      </c>
      <c r="R1" t="s">
        <v>41</v>
      </c>
      <c r="S1" t="s">
        <v>42</v>
      </c>
    </row>
    <row r="2" spans="1:19" x14ac:dyDescent="0.2">
      <c r="A2" t="s">
        <v>19</v>
      </c>
      <c r="B2">
        <v>30372</v>
      </c>
      <c r="C2">
        <v>2</v>
      </c>
      <c r="D2" t="s">
        <v>16</v>
      </c>
      <c r="E2" t="s">
        <v>17</v>
      </c>
      <c r="F2" t="s">
        <v>18</v>
      </c>
      <c r="G2">
        <v>1</v>
      </c>
      <c r="H2">
        <v>94.1</v>
      </c>
      <c r="I2" t="s">
        <v>16</v>
      </c>
      <c r="J2">
        <v>16</v>
      </c>
      <c r="K2">
        <v>32</v>
      </c>
      <c r="L2">
        <v>17</v>
      </c>
      <c r="M2" t="s">
        <v>16</v>
      </c>
      <c r="N2">
        <v>15</v>
      </c>
      <c r="O2" t="s">
        <v>17</v>
      </c>
      <c r="Q2">
        <v>0</v>
      </c>
      <c r="R2">
        <v>1</v>
      </c>
      <c r="S2">
        <f>Q2*0.1*C2+R2*0.0625*C2</f>
        <v>0.125</v>
      </c>
    </row>
    <row r="3" spans="1:19" x14ac:dyDescent="0.2">
      <c r="A3" t="s">
        <v>28</v>
      </c>
      <c r="B3">
        <v>30133</v>
      </c>
      <c r="C3">
        <v>2</v>
      </c>
      <c r="D3" t="s">
        <v>16</v>
      </c>
      <c r="E3" t="s">
        <v>17</v>
      </c>
      <c r="F3" t="s">
        <v>18</v>
      </c>
      <c r="G3">
        <v>2</v>
      </c>
      <c r="H3">
        <v>66.7</v>
      </c>
      <c r="I3" t="s">
        <v>21</v>
      </c>
      <c r="J3">
        <v>20</v>
      </c>
      <c r="K3">
        <v>40</v>
      </c>
      <c r="L3">
        <v>30</v>
      </c>
      <c r="M3" t="s">
        <v>16</v>
      </c>
      <c r="N3">
        <v>15</v>
      </c>
      <c r="O3" t="s">
        <v>17</v>
      </c>
      <c r="Q3">
        <v>0</v>
      </c>
      <c r="R3">
        <v>2</v>
      </c>
      <c r="S3">
        <f t="shared" ref="S3:S13" si="0">Q3*0.1*C3+R3*0.0625*C3</f>
        <v>0.25</v>
      </c>
    </row>
    <row r="4" spans="1:19" x14ac:dyDescent="0.2">
      <c r="A4" t="s">
        <v>29</v>
      </c>
      <c r="B4">
        <v>30376</v>
      </c>
      <c r="C4">
        <v>2</v>
      </c>
      <c r="D4" t="s">
        <v>16</v>
      </c>
      <c r="E4" t="s">
        <v>17</v>
      </c>
      <c r="F4" t="s">
        <v>18</v>
      </c>
      <c r="G4">
        <v>1</v>
      </c>
      <c r="H4">
        <v>90</v>
      </c>
      <c r="I4" t="s">
        <v>16</v>
      </c>
      <c r="J4">
        <v>18</v>
      </c>
      <c r="K4">
        <v>36</v>
      </c>
      <c r="L4">
        <v>20</v>
      </c>
      <c r="M4" t="s">
        <v>16</v>
      </c>
      <c r="N4">
        <v>15</v>
      </c>
      <c r="O4" t="s">
        <v>17</v>
      </c>
      <c r="Q4">
        <v>0</v>
      </c>
      <c r="R4">
        <v>1</v>
      </c>
      <c r="S4">
        <f t="shared" si="0"/>
        <v>0.125</v>
      </c>
    </row>
    <row r="5" spans="1:19" x14ac:dyDescent="0.2">
      <c r="A5" t="s">
        <v>30</v>
      </c>
      <c r="B5">
        <v>30375</v>
      </c>
      <c r="C5">
        <v>2</v>
      </c>
      <c r="D5" t="s">
        <v>16</v>
      </c>
      <c r="E5" t="s">
        <v>17</v>
      </c>
      <c r="F5" t="s">
        <v>18</v>
      </c>
      <c r="G5">
        <v>2</v>
      </c>
      <c r="H5">
        <v>80</v>
      </c>
      <c r="I5" t="s">
        <v>16</v>
      </c>
      <c r="J5">
        <v>16</v>
      </c>
      <c r="K5">
        <v>32</v>
      </c>
      <c r="L5">
        <v>20</v>
      </c>
      <c r="M5" t="s">
        <v>16</v>
      </c>
      <c r="N5">
        <v>15</v>
      </c>
      <c r="O5" t="s">
        <v>17</v>
      </c>
      <c r="Q5">
        <v>0</v>
      </c>
      <c r="R5">
        <v>1</v>
      </c>
      <c r="S5">
        <f t="shared" si="0"/>
        <v>0.125</v>
      </c>
    </row>
    <row r="6" spans="1:19" x14ac:dyDescent="0.2">
      <c r="A6" t="s">
        <v>20</v>
      </c>
      <c r="B6">
        <v>30373</v>
      </c>
      <c r="C6">
        <v>4</v>
      </c>
      <c r="D6" t="s">
        <v>16</v>
      </c>
      <c r="E6" t="s">
        <v>17</v>
      </c>
      <c r="F6" t="s">
        <v>18</v>
      </c>
      <c r="G6">
        <v>1</v>
      </c>
      <c r="H6">
        <v>60</v>
      </c>
      <c r="I6" t="s">
        <v>21</v>
      </c>
      <c r="J6">
        <v>9</v>
      </c>
      <c r="K6">
        <v>36</v>
      </c>
      <c r="L6">
        <v>15</v>
      </c>
      <c r="M6" t="s">
        <v>16</v>
      </c>
      <c r="N6">
        <v>15</v>
      </c>
      <c r="O6" t="s">
        <v>17</v>
      </c>
      <c r="Q6">
        <v>1</v>
      </c>
      <c r="R6">
        <v>0</v>
      </c>
      <c r="S6">
        <f t="shared" si="0"/>
        <v>0.4</v>
      </c>
    </row>
    <row r="7" spans="1:19" x14ac:dyDescent="0.2">
      <c r="A7" t="s">
        <v>22</v>
      </c>
      <c r="B7">
        <v>30378</v>
      </c>
      <c r="C7">
        <v>4</v>
      </c>
      <c r="D7" t="s">
        <v>16</v>
      </c>
      <c r="E7" t="s">
        <v>17</v>
      </c>
      <c r="F7" t="s">
        <v>18</v>
      </c>
      <c r="G7">
        <v>1</v>
      </c>
      <c r="H7">
        <v>86.7</v>
      </c>
      <c r="I7" t="s">
        <v>16</v>
      </c>
      <c r="J7">
        <v>13</v>
      </c>
      <c r="K7">
        <v>52</v>
      </c>
      <c r="L7">
        <v>15</v>
      </c>
      <c r="M7" t="s">
        <v>16</v>
      </c>
      <c r="N7">
        <v>15</v>
      </c>
      <c r="O7" t="s">
        <v>17</v>
      </c>
      <c r="Q7">
        <v>1</v>
      </c>
      <c r="R7">
        <v>0</v>
      </c>
      <c r="S7">
        <f t="shared" si="0"/>
        <v>0.4</v>
      </c>
    </row>
    <row r="8" spans="1:19" x14ac:dyDescent="0.2">
      <c r="A8" t="s">
        <v>23</v>
      </c>
      <c r="B8">
        <v>30143</v>
      </c>
      <c r="C8">
        <v>4</v>
      </c>
      <c r="D8" t="s">
        <v>16</v>
      </c>
      <c r="E8" t="s">
        <v>17</v>
      </c>
      <c r="F8" t="s">
        <v>18</v>
      </c>
      <c r="G8">
        <v>1</v>
      </c>
      <c r="H8">
        <v>40</v>
      </c>
      <c r="I8" t="s">
        <v>21</v>
      </c>
      <c r="J8">
        <v>6</v>
      </c>
      <c r="K8">
        <v>24</v>
      </c>
      <c r="L8">
        <v>15</v>
      </c>
      <c r="M8" t="s">
        <v>16</v>
      </c>
      <c r="N8">
        <v>15</v>
      </c>
      <c r="O8" t="s">
        <v>17</v>
      </c>
      <c r="Q8">
        <v>1</v>
      </c>
      <c r="R8">
        <v>0</v>
      </c>
      <c r="S8">
        <f t="shared" si="0"/>
        <v>0.4</v>
      </c>
    </row>
    <row r="9" spans="1:19" x14ac:dyDescent="0.2">
      <c r="A9" t="s">
        <v>24</v>
      </c>
      <c r="B9">
        <v>30377</v>
      </c>
      <c r="C9">
        <v>4</v>
      </c>
      <c r="D9" t="s">
        <v>16</v>
      </c>
      <c r="E9" t="s">
        <v>17</v>
      </c>
      <c r="F9" t="s">
        <v>18</v>
      </c>
      <c r="G9">
        <v>1</v>
      </c>
      <c r="H9">
        <v>100</v>
      </c>
      <c r="I9" t="s">
        <v>25</v>
      </c>
      <c r="J9">
        <v>15</v>
      </c>
      <c r="K9">
        <v>60</v>
      </c>
      <c r="L9">
        <v>15</v>
      </c>
      <c r="M9" t="s">
        <v>16</v>
      </c>
      <c r="N9">
        <v>15</v>
      </c>
      <c r="O9" t="s">
        <v>17</v>
      </c>
      <c r="Q9">
        <v>1</v>
      </c>
      <c r="R9">
        <v>0</v>
      </c>
      <c r="S9">
        <f t="shared" si="0"/>
        <v>0.4</v>
      </c>
    </row>
    <row r="10" spans="1:19" x14ac:dyDescent="0.2">
      <c r="A10" t="s">
        <v>31</v>
      </c>
      <c r="B10">
        <v>30374</v>
      </c>
      <c r="C10">
        <v>4</v>
      </c>
      <c r="D10" t="s">
        <v>16</v>
      </c>
      <c r="E10" t="s">
        <v>17</v>
      </c>
      <c r="F10" t="s">
        <v>18</v>
      </c>
      <c r="G10">
        <v>2</v>
      </c>
      <c r="H10">
        <v>66.7</v>
      </c>
      <c r="I10" t="s">
        <v>21</v>
      </c>
      <c r="J10">
        <v>20</v>
      </c>
      <c r="K10">
        <v>80</v>
      </c>
      <c r="L10">
        <v>30</v>
      </c>
      <c r="M10" t="s">
        <v>16</v>
      </c>
      <c r="N10">
        <v>15</v>
      </c>
      <c r="O10" t="s">
        <v>17</v>
      </c>
      <c r="Q10">
        <v>1</v>
      </c>
      <c r="R10">
        <v>1</v>
      </c>
      <c r="S10">
        <f t="shared" si="0"/>
        <v>0.65</v>
      </c>
    </row>
    <row r="11" spans="1:19" x14ac:dyDescent="0.2">
      <c r="A11" t="s">
        <v>15</v>
      </c>
      <c r="B11">
        <v>30149</v>
      </c>
      <c r="C11">
        <v>6</v>
      </c>
      <c r="D11" t="s">
        <v>16</v>
      </c>
      <c r="E11" t="s">
        <v>17</v>
      </c>
      <c r="F11" t="s">
        <v>18</v>
      </c>
      <c r="G11">
        <v>3</v>
      </c>
      <c r="H11">
        <v>90.9</v>
      </c>
      <c r="I11" t="s">
        <v>16</v>
      </c>
      <c r="J11">
        <v>50</v>
      </c>
      <c r="K11">
        <v>300</v>
      </c>
      <c r="L11">
        <v>55</v>
      </c>
      <c r="M11" t="s">
        <v>16</v>
      </c>
      <c r="N11">
        <v>25</v>
      </c>
      <c r="O11" t="s">
        <v>17</v>
      </c>
      <c r="Q11">
        <v>3</v>
      </c>
      <c r="R11">
        <v>0</v>
      </c>
      <c r="S11">
        <f t="shared" si="0"/>
        <v>1.8000000000000003</v>
      </c>
    </row>
    <row r="12" spans="1:19" x14ac:dyDescent="0.2">
      <c r="A12" t="s">
        <v>26</v>
      </c>
      <c r="B12">
        <v>30046</v>
      </c>
      <c r="C12">
        <v>6</v>
      </c>
      <c r="D12" t="s">
        <v>16</v>
      </c>
      <c r="E12" t="s">
        <v>17</v>
      </c>
      <c r="F12" t="s">
        <v>18</v>
      </c>
      <c r="G12">
        <v>3</v>
      </c>
      <c r="H12">
        <v>67.3</v>
      </c>
      <c r="I12" t="s">
        <v>21</v>
      </c>
      <c r="J12">
        <v>37</v>
      </c>
      <c r="K12">
        <v>222</v>
      </c>
      <c r="L12">
        <v>55</v>
      </c>
      <c r="M12" t="s">
        <v>16</v>
      </c>
      <c r="N12">
        <v>25</v>
      </c>
      <c r="O12" t="s">
        <v>17</v>
      </c>
      <c r="Q12">
        <v>2</v>
      </c>
      <c r="R12">
        <v>1</v>
      </c>
      <c r="S12">
        <f t="shared" si="0"/>
        <v>1.5750000000000002</v>
      </c>
    </row>
    <row r="13" spans="1:19" x14ac:dyDescent="0.2">
      <c r="A13" t="s">
        <v>27</v>
      </c>
      <c r="B13">
        <v>30047</v>
      </c>
      <c r="C13">
        <v>6</v>
      </c>
      <c r="D13" t="s">
        <v>16</v>
      </c>
      <c r="E13" t="s">
        <v>17</v>
      </c>
      <c r="F13" t="s">
        <v>18</v>
      </c>
      <c r="G13">
        <v>2</v>
      </c>
      <c r="H13">
        <v>66.7</v>
      </c>
      <c r="I13" t="s">
        <v>21</v>
      </c>
      <c r="J13">
        <v>20</v>
      </c>
      <c r="K13">
        <v>120</v>
      </c>
      <c r="L13">
        <v>30</v>
      </c>
      <c r="M13" t="s">
        <v>16</v>
      </c>
      <c r="N13">
        <v>15</v>
      </c>
      <c r="O13" t="s">
        <v>17</v>
      </c>
      <c r="Q13">
        <v>1</v>
      </c>
      <c r="R13">
        <v>1</v>
      </c>
      <c r="S13">
        <f t="shared" si="0"/>
        <v>0.97500000000000009</v>
      </c>
    </row>
    <row r="15" spans="1:19" x14ac:dyDescent="0.2">
      <c r="S15">
        <f>SUM(S2:S13)</f>
        <v>7.2249999999999996</v>
      </c>
    </row>
    <row r="17" spans="1:5" x14ac:dyDescent="0.2">
      <c r="A17" t="s">
        <v>32</v>
      </c>
      <c r="B17">
        <v>3</v>
      </c>
    </row>
    <row r="18" spans="1:5" x14ac:dyDescent="0.2">
      <c r="A18" t="s">
        <v>33</v>
      </c>
      <c r="B18">
        <v>3</v>
      </c>
    </row>
    <row r="19" spans="1:5" x14ac:dyDescent="0.2">
      <c r="A19" t="s">
        <v>34</v>
      </c>
      <c r="B19">
        <v>5</v>
      </c>
    </row>
    <row r="21" spans="1:5" x14ac:dyDescent="0.2">
      <c r="B21" t="s">
        <v>36</v>
      </c>
      <c r="C21" t="s">
        <v>37</v>
      </c>
      <c r="D21" t="s">
        <v>38</v>
      </c>
      <c r="E21" t="s">
        <v>39</v>
      </c>
    </row>
    <row r="22" spans="1:5" x14ac:dyDescent="0.2">
      <c r="A22" t="s">
        <v>35</v>
      </c>
      <c r="B22">
        <f>B17*15</f>
        <v>45</v>
      </c>
      <c r="C22">
        <f>L7+L10</f>
        <v>45</v>
      </c>
      <c r="D22">
        <f>J7+J10</f>
        <v>33</v>
      </c>
      <c r="E22">
        <f>B22-D22</f>
        <v>12</v>
      </c>
    </row>
    <row r="23" spans="1:5" x14ac:dyDescent="0.2">
      <c r="A23" t="s">
        <v>33</v>
      </c>
      <c r="B23">
        <f>B18*15</f>
        <v>45</v>
      </c>
      <c r="C23">
        <f>L6+L8+L9</f>
        <v>45</v>
      </c>
      <c r="D23">
        <f>J6+J8+J9</f>
        <v>30</v>
      </c>
      <c r="E23">
        <f>B23-D23</f>
        <v>15</v>
      </c>
    </row>
    <row r="24" spans="1:5" x14ac:dyDescent="0.2">
      <c r="A24" t="s">
        <v>34</v>
      </c>
      <c r="B24">
        <f>B19*15</f>
        <v>75</v>
      </c>
      <c r="C24">
        <f>L2+L3+L4+L5</f>
        <v>87</v>
      </c>
      <c r="D24">
        <f>J2+J3+J4+J5</f>
        <v>70</v>
      </c>
      <c r="E24">
        <f>B24-D24</f>
        <v>5</v>
      </c>
    </row>
  </sheetData>
  <sortState ref="A2:O13">
    <sortCondition ref="C2:C13"/>
    <sortCondition ref="A2:A13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Craw, Michael</dc:creator>
  <cp:lastModifiedBy>Craw, Michael</cp:lastModifiedBy>
  <dcterms:created xsi:type="dcterms:W3CDTF">2019-11-20T00:25:49Z</dcterms:created>
  <dcterms:modified xsi:type="dcterms:W3CDTF">2019-11-21T01:12:16Z</dcterms:modified>
</cp:coreProperties>
</file>