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awm\Desktop\"/>
    </mc:Choice>
  </mc:AlternateContent>
  <bookViews>
    <workbookView xWindow="0" yWindow="0" windowWidth="26565" windowHeight="10995"/>
  </bookViews>
  <sheets>
    <sheet name="25201" sheetId="1" r:id="rId1"/>
    <sheet name="25202" sheetId="2" r:id="rId2"/>
    <sheet name="25203" sheetId="3" r:id="rId3"/>
    <sheet name="25204" sheetId="4" r:id="rId4"/>
  </sheets>
  <calcPr calcId="0"/>
</workbook>
</file>

<file path=xl/calcChain.xml><?xml version="1.0" encoding="utf-8"?>
<calcChain xmlns="http://schemas.openxmlformats.org/spreadsheetml/2006/main">
  <c r="AG46" i="1" l="1"/>
  <c r="AG39" i="1"/>
  <c r="AG37" i="1"/>
  <c r="AH21" i="1"/>
  <c r="AH19" i="1"/>
  <c r="AG19" i="1"/>
  <c r="AH17" i="1"/>
  <c r="AH16" i="1"/>
  <c r="AG17" i="1"/>
  <c r="AG16" i="1"/>
</calcChain>
</file>

<file path=xl/sharedStrings.xml><?xml version="1.0" encoding="utf-8"?>
<sst xmlns="http://schemas.openxmlformats.org/spreadsheetml/2006/main" count="466" uniqueCount="95">
  <si>
    <t>Organization Budget Status Report</t>
  </si>
  <si>
    <t>By Account</t>
  </si>
  <si>
    <t>Period Ending Jun 30, 2020</t>
  </si>
  <si>
    <t>As of Feb 25, 2020</t>
  </si>
  <si>
    <t>Chart of Accounts</t>
  </si>
  <si>
    <t>E</t>
  </si>
  <si>
    <t>The Evergreen State College</t>
  </si>
  <si>
    <t>Fund</t>
  </si>
  <si>
    <t>All</t>
  </si>
  <si>
    <t>Organization</t>
  </si>
  <si>
    <t>MPA Support</t>
  </si>
  <si>
    <t>Account</t>
  </si>
  <si>
    <t>Program</t>
  </si>
  <si>
    <t>Activity</t>
  </si>
  <si>
    <t>Location</t>
  </si>
  <si>
    <t>Commitment Type</t>
  </si>
  <si>
    <t>chart</t>
  </si>
  <si>
    <t>Fund Type2</t>
  </si>
  <si>
    <t>Fund Type2 Title</t>
  </si>
  <si>
    <t>Fund Type</t>
  </si>
  <si>
    <t>Fund Type Title</t>
  </si>
  <si>
    <t>Fund Title</t>
  </si>
  <si>
    <t>Organization Title</t>
  </si>
  <si>
    <t>Account Title</t>
  </si>
  <si>
    <t>Account Type2</t>
  </si>
  <si>
    <t>Account Type2 Title</t>
  </si>
  <si>
    <t>Account Type</t>
  </si>
  <si>
    <t>Account Type Title</t>
  </si>
  <si>
    <t>Program Title</t>
  </si>
  <si>
    <t>Fiscal Year</t>
  </si>
  <si>
    <t>Fiscal Period</t>
  </si>
  <si>
    <t>Adopted Budget</t>
  </si>
  <si>
    <t>Budget Adjustment</t>
  </si>
  <si>
    <t>Adjusted Budget</t>
  </si>
  <si>
    <t>Temporary Budget</t>
  </si>
  <si>
    <t>Accounted Budget</t>
  </si>
  <si>
    <t>Year to Date</t>
  </si>
  <si>
    <t>Encumbrances</t>
  </si>
  <si>
    <t>Reservations</t>
  </si>
  <si>
    <t>Commitments</t>
  </si>
  <si>
    <t>Available Balance</t>
  </si>
  <si>
    <t>Full-Time/Admin/Regular</t>
  </si>
  <si>
    <t>Salaries and Wages</t>
  </si>
  <si>
    <t>LABOR</t>
  </si>
  <si>
    <t>Part-Time/Classif/Regular</t>
  </si>
  <si>
    <t>Student/On-Campus/FWSP</t>
  </si>
  <si>
    <t>Student/On-Campus/Institutional</t>
  </si>
  <si>
    <t>OASI</t>
  </si>
  <si>
    <t>Benefits</t>
  </si>
  <si>
    <t>Paid Family and Medical Leave</t>
  </si>
  <si>
    <t>TIAA/CREF</t>
  </si>
  <si>
    <t>PERS II</t>
  </si>
  <si>
    <t>PERS III</t>
  </si>
  <si>
    <t>Industrial Insurance</t>
  </si>
  <si>
    <t>Health  Life and Disability</t>
  </si>
  <si>
    <t>Unemployment Compensation</t>
  </si>
  <si>
    <t>Goods and Services</t>
  </si>
  <si>
    <t>Direct Expenses</t>
  </si>
  <si>
    <t>EXPENSES</t>
  </si>
  <si>
    <t>Office Supplies</t>
  </si>
  <si>
    <t>Postage</t>
  </si>
  <si>
    <t>Telephone-SCAN</t>
  </si>
  <si>
    <t>Repair/Maint-Miscellaneous Material</t>
  </si>
  <si>
    <t>Facilities Labor Costs</t>
  </si>
  <si>
    <t>Duplicating On-Campus</t>
  </si>
  <si>
    <t>Printing Off-Campus</t>
  </si>
  <si>
    <t>Conference Registration Fees</t>
  </si>
  <si>
    <t>Dues and Membership Fees</t>
  </si>
  <si>
    <t>Food and Drink Not For Resale</t>
  </si>
  <si>
    <t>Travel</t>
  </si>
  <si>
    <t>In-State Private Auto Mileage</t>
  </si>
  <si>
    <t>In-State Other</t>
  </si>
  <si>
    <t>Out-Of-State Subsistence, Lodging</t>
  </si>
  <si>
    <t>Out-Of-Country Subsistence, Lodging</t>
  </si>
  <si>
    <t>Out-Of-Country Air Transportation</t>
  </si>
  <si>
    <t>Out-Of-Country Other Transportation</t>
  </si>
  <si>
    <t>Client Services</t>
  </si>
  <si>
    <t>Grants &amp; Subsidies for Education</t>
  </si>
  <si>
    <t>Report Total (of all records):</t>
  </si>
  <si>
    <t>MPA Academic Program</t>
  </si>
  <si>
    <t>Instructional and Research Supplies</t>
  </si>
  <si>
    <t>Books and Pamphlets (Non-Library)</t>
  </si>
  <si>
    <t>Honorariums</t>
  </si>
  <si>
    <t>MPA Tribal Track</t>
  </si>
  <si>
    <t>MPA Tacoma</t>
  </si>
  <si>
    <t>Budgeted</t>
  </si>
  <si>
    <t>YTD spending</t>
  </si>
  <si>
    <t>OTPS</t>
  </si>
  <si>
    <t>Total</t>
  </si>
  <si>
    <t>Net</t>
  </si>
  <si>
    <t>Total Budgeted</t>
  </si>
  <si>
    <t>Remaining balance</t>
  </si>
  <si>
    <t>Anticipated remaining expenses</t>
  </si>
  <si>
    <t>Mennifield visit</t>
  </si>
  <si>
    <t>Graduation catering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</si>
</sst>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tabSelected="1" topLeftCell="P13" workbookViewId="0">
      <selection activeCell="AG47" sqref="AG47"/>
    </sheetView>
  </sheetViews>
  <sheetFormatPr defaultRowHeight="15" x14ac:dyDescent="0.25"/>
  <cols>
    <col min="1" max="1" width="32" bestFit="1" customWidth="1"/>
    <col min="9" max="9" width="16.85546875" bestFit="1" customWidth="1"/>
    <col min="11" max="11" width="34.85546875" bestFit="1" customWidth="1"/>
    <col min="13" max="13" width="30.28515625" bestFit="1" customWidth="1"/>
    <col min="29" max="29" width="16.7109375" bestFit="1" customWidth="1"/>
    <col min="32" max="32" width="18.28515625" bestFit="1" customWidth="1"/>
    <col min="33" max="33" width="9.5703125" bestFit="1" customWidth="1"/>
    <col min="34" max="34" width="12.85546875" bestFit="1" customWidth="1"/>
  </cols>
  <sheetData>
    <row r="1" spans="1:34" x14ac:dyDescent="0.25">
      <c r="A1" t="s">
        <v>0</v>
      </c>
    </row>
    <row r="2" spans="1:34" x14ac:dyDescent="0.25">
      <c r="A2" t="s">
        <v>1</v>
      </c>
    </row>
    <row r="3" spans="1:34" x14ac:dyDescent="0.25">
      <c r="A3" t="s">
        <v>2</v>
      </c>
    </row>
    <row r="4" spans="1:34" x14ac:dyDescent="0.25">
      <c r="A4" t="s">
        <v>3</v>
      </c>
    </row>
    <row r="6" spans="1:34" x14ac:dyDescent="0.25">
      <c r="A6" t="s">
        <v>4</v>
      </c>
      <c r="B6" t="s">
        <v>5</v>
      </c>
      <c r="C6" t="s">
        <v>6</v>
      </c>
    </row>
    <row r="7" spans="1:34" x14ac:dyDescent="0.25">
      <c r="A7" t="s">
        <v>7</v>
      </c>
      <c r="B7" t="s">
        <v>8</v>
      </c>
    </row>
    <row r="8" spans="1:34" x14ac:dyDescent="0.25">
      <c r="A8" t="s">
        <v>9</v>
      </c>
      <c r="B8">
        <v>25201</v>
      </c>
      <c r="C8" t="s">
        <v>10</v>
      </c>
    </row>
    <row r="9" spans="1:34" x14ac:dyDescent="0.25">
      <c r="A9" t="s">
        <v>11</v>
      </c>
      <c r="B9" t="s">
        <v>8</v>
      </c>
    </row>
    <row r="10" spans="1:34" x14ac:dyDescent="0.25">
      <c r="A10" t="s">
        <v>12</v>
      </c>
      <c r="B10" t="s">
        <v>8</v>
      </c>
    </row>
    <row r="11" spans="1:34" x14ac:dyDescent="0.25">
      <c r="A11" t="s">
        <v>13</v>
      </c>
      <c r="B11" t="s">
        <v>8</v>
      </c>
    </row>
    <row r="12" spans="1:34" x14ac:dyDescent="0.25">
      <c r="A12" t="s">
        <v>14</v>
      </c>
      <c r="B12" t="s">
        <v>8</v>
      </c>
    </row>
    <row r="13" spans="1:34" x14ac:dyDescent="0.25">
      <c r="A13" t="s">
        <v>15</v>
      </c>
      <c r="B13" t="s">
        <v>8</v>
      </c>
    </row>
    <row r="15" spans="1:34" x14ac:dyDescent="0.25">
      <c r="AF15" t="s">
        <v>87</v>
      </c>
      <c r="AG15" t="s">
        <v>85</v>
      </c>
      <c r="AH15" t="s">
        <v>86</v>
      </c>
    </row>
    <row r="16" spans="1:34" x14ac:dyDescent="0.25">
      <c r="A16" t="s">
        <v>16</v>
      </c>
      <c r="B16" t="s">
        <v>17</v>
      </c>
      <c r="C16" t="s">
        <v>18</v>
      </c>
      <c r="D16" t="s">
        <v>19</v>
      </c>
      <c r="E16" t="s">
        <v>20</v>
      </c>
      <c r="F16" t="s">
        <v>7</v>
      </c>
      <c r="G16" t="s">
        <v>21</v>
      </c>
      <c r="H16" t="s">
        <v>9</v>
      </c>
      <c r="I16" t="s">
        <v>22</v>
      </c>
      <c r="J16" t="s">
        <v>11</v>
      </c>
      <c r="K16" t="s">
        <v>23</v>
      </c>
      <c r="L16" t="s">
        <v>24</v>
      </c>
      <c r="M16" t="s">
        <v>25</v>
      </c>
      <c r="N16" t="s">
        <v>26</v>
      </c>
      <c r="O16" t="s">
        <v>27</v>
      </c>
      <c r="P16" t="s">
        <v>12</v>
      </c>
      <c r="Q16" t="s">
        <v>28</v>
      </c>
      <c r="R16" t="s">
        <v>29</v>
      </c>
      <c r="S16" t="s">
        <v>30</v>
      </c>
      <c r="T16" t="s">
        <v>31</v>
      </c>
      <c r="U16" t="s">
        <v>32</v>
      </c>
      <c r="V16" t="s">
        <v>33</v>
      </c>
      <c r="W16" t="s">
        <v>34</v>
      </c>
      <c r="X16" t="s">
        <v>35</v>
      </c>
      <c r="Y16" t="s">
        <v>36</v>
      </c>
      <c r="Z16" t="s">
        <v>37</v>
      </c>
      <c r="AA16" t="s">
        <v>38</v>
      </c>
      <c r="AB16" t="s">
        <v>39</v>
      </c>
      <c r="AC16" t="s">
        <v>40</v>
      </c>
      <c r="AF16" t="s">
        <v>56</v>
      </c>
      <c r="AG16">
        <f>X29</f>
        <v>4750</v>
      </c>
      <c r="AH16">
        <f>SUM(AC30:AC39)</f>
        <v>-6952.79</v>
      </c>
    </row>
    <row r="17" spans="1:34" x14ac:dyDescent="0.25">
      <c r="A17" t="s">
        <v>5</v>
      </c>
      <c r="H17">
        <v>25201</v>
      </c>
      <c r="I17" t="s">
        <v>10</v>
      </c>
      <c r="J17">
        <v>61111</v>
      </c>
      <c r="K17" t="s">
        <v>41</v>
      </c>
      <c r="L17">
        <v>61</v>
      </c>
      <c r="M17" t="s">
        <v>42</v>
      </c>
      <c r="N17">
        <v>60</v>
      </c>
      <c r="O17" t="s">
        <v>43</v>
      </c>
      <c r="R17">
        <v>2020</v>
      </c>
      <c r="S17">
        <v>14</v>
      </c>
      <c r="T17">
        <v>123360</v>
      </c>
      <c r="U17">
        <v>0</v>
      </c>
      <c r="V17">
        <v>123360</v>
      </c>
      <c r="W17">
        <v>0</v>
      </c>
      <c r="X17">
        <v>123360</v>
      </c>
      <c r="Y17">
        <v>77100</v>
      </c>
      <c r="Z17">
        <v>0</v>
      </c>
      <c r="AA17">
        <v>0</v>
      </c>
      <c r="AB17">
        <v>0</v>
      </c>
      <c r="AC17">
        <v>46260</v>
      </c>
      <c r="AF17" t="s">
        <v>69</v>
      </c>
      <c r="AG17">
        <f>X40</f>
        <v>1900</v>
      </c>
      <c r="AH17">
        <f>SUM(AC41:AC43)</f>
        <v>-1370.85</v>
      </c>
    </row>
    <row r="18" spans="1:34" x14ac:dyDescent="0.25">
      <c r="A18" t="s">
        <v>5</v>
      </c>
      <c r="H18">
        <v>25201</v>
      </c>
      <c r="I18" t="s">
        <v>10</v>
      </c>
      <c r="J18">
        <v>61321</v>
      </c>
      <c r="K18" t="s">
        <v>44</v>
      </c>
      <c r="L18">
        <v>61</v>
      </c>
      <c r="M18" t="s">
        <v>42</v>
      </c>
      <c r="N18">
        <v>60</v>
      </c>
      <c r="O18" t="s">
        <v>43</v>
      </c>
      <c r="R18">
        <v>2020</v>
      </c>
      <c r="S18">
        <v>14</v>
      </c>
      <c r="T18">
        <v>20274</v>
      </c>
      <c r="U18">
        <v>0</v>
      </c>
      <c r="V18">
        <v>20274</v>
      </c>
      <c r="W18">
        <v>0</v>
      </c>
      <c r="X18">
        <v>20274</v>
      </c>
      <c r="Y18">
        <v>10981.75</v>
      </c>
      <c r="Z18">
        <v>0</v>
      </c>
      <c r="AA18">
        <v>0</v>
      </c>
      <c r="AB18">
        <v>0</v>
      </c>
      <c r="AC18">
        <v>9292.25</v>
      </c>
    </row>
    <row r="19" spans="1:34" x14ac:dyDescent="0.25">
      <c r="A19" t="s">
        <v>5</v>
      </c>
      <c r="H19">
        <v>25201</v>
      </c>
      <c r="I19" t="s">
        <v>10</v>
      </c>
      <c r="J19">
        <v>6141</v>
      </c>
      <c r="K19" t="s">
        <v>45</v>
      </c>
      <c r="L19">
        <v>61</v>
      </c>
      <c r="M19" t="s">
        <v>42</v>
      </c>
      <c r="N19">
        <v>60</v>
      </c>
      <c r="O19" t="s">
        <v>43</v>
      </c>
      <c r="R19">
        <v>2020</v>
      </c>
      <c r="S19">
        <v>14</v>
      </c>
      <c r="T19">
        <v>0</v>
      </c>
      <c r="U19">
        <v>0</v>
      </c>
      <c r="V19">
        <v>0</v>
      </c>
      <c r="W19">
        <v>0</v>
      </c>
      <c r="X19">
        <v>0</v>
      </c>
      <c r="Y19">
        <v>317.01</v>
      </c>
      <c r="Z19">
        <v>0</v>
      </c>
      <c r="AA19">
        <v>0</v>
      </c>
      <c r="AB19">
        <v>0</v>
      </c>
      <c r="AC19">
        <v>-317.01</v>
      </c>
      <c r="AF19" t="s">
        <v>88</v>
      </c>
      <c r="AG19">
        <f>SUM(AG16:AG17)</f>
        <v>6650</v>
      </c>
      <c r="AH19">
        <f>SUM(AH16:AH17)</f>
        <v>-8323.64</v>
      </c>
    </row>
    <row r="20" spans="1:34" x14ac:dyDescent="0.25">
      <c r="A20" t="s">
        <v>5</v>
      </c>
      <c r="H20">
        <v>25201</v>
      </c>
      <c r="I20" t="s">
        <v>10</v>
      </c>
      <c r="J20">
        <v>6146</v>
      </c>
      <c r="K20" t="s">
        <v>46</v>
      </c>
      <c r="L20">
        <v>61</v>
      </c>
      <c r="M20" t="s">
        <v>42</v>
      </c>
      <c r="N20">
        <v>60</v>
      </c>
      <c r="O20" t="s">
        <v>43</v>
      </c>
      <c r="R20">
        <v>2020</v>
      </c>
      <c r="S20">
        <v>14</v>
      </c>
      <c r="T20">
        <v>4619.96</v>
      </c>
      <c r="U20">
        <v>0</v>
      </c>
      <c r="V20">
        <v>4619.96</v>
      </c>
      <c r="W20">
        <v>0</v>
      </c>
      <c r="X20">
        <v>4619.96</v>
      </c>
      <c r="Y20">
        <v>2808</v>
      </c>
      <c r="Z20">
        <v>0</v>
      </c>
      <c r="AA20">
        <v>0</v>
      </c>
      <c r="AB20">
        <v>0</v>
      </c>
      <c r="AC20">
        <v>1811.96</v>
      </c>
    </row>
    <row r="21" spans="1:34" x14ac:dyDescent="0.25">
      <c r="A21" t="s">
        <v>5</v>
      </c>
      <c r="H21">
        <v>25201</v>
      </c>
      <c r="I21" t="s">
        <v>10</v>
      </c>
      <c r="J21">
        <v>6201</v>
      </c>
      <c r="K21" t="s">
        <v>47</v>
      </c>
      <c r="L21">
        <v>62</v>
      </c>
      <c r="M21" t="s">
        <v>48</v>
      </c>
      <c r="N21">
        <v>60</v>
      </c>
      <c r="O21" t="s">
        <v>43</v>
      </c>
      <c r="R21">
        <v>2020</v>
      </c>
      <c r="S21">
        <v>14</v>
      </c>
      <c r="T21">
        <v>10988</v>
      </c>
      <c r="U21">
        <v>0</v>
      </c>
      <c r="V21">
        <v>10988</v>
      </c>
      <c r="W21">
        <v>0</v>
      </c>
      <c r="X21">
        <v>10988</v>
      </c>
      <c r="Y21">
        <v>6568.43</v>
      </c>
      <c r="Z21">
        <v>0</v>
      </c>
      <c r="AA21">
        <v>0</v>
      </c>
      <c r="AB21">
        <v>0</v>
      </c>
      <c r="AC21">
        <v>4419.57</v>
      </c>
      <c r="AF21" t="s">
        <v>89</v>
      </c>
      <c r="AH21">
        <f>AG19+AH19</f>
        <v>-1673.6399999999994</v>
      </c>
    </row>
    <row r="22" spans="1:34" x14ac:dyDescent="0.25">
      <c r="A22" t="s">
        <v>5</v>
      </c>
      <c r="H22">
        <v>25201</v>
      </c>
      <c r="I22" t="s">
        <v>10</v>
      </c>
      <c r="J22">
        <v>6202</v>
      </c>
      <c r="K22" t="s">
        <v>49</v>
      </c>
      <c r="L22">
        <v>62</v>
      </c>
      <c r="M22" t="s">
        <v>48</v>
      </c>
      <c r="N22">
        <v>60</v>
      </c>
      <c r="O22" t="s">
        <v>43</v>
      </c>
      <c r="R22">
        <v>2020</v>
      </c>
      <c r="S22">
        <v>14</v>
      </c>
      <c r="T22">
        <v>215.45</v>
      </c>
      <c r="U22">
        <v>0</v>
      </c>
      <c r="V22">
        <v>215.45</v>
      </c>
      <c r="W22">
        <v>0</v>
      </c>
      <c r="X22">
        <v>215.45</v>
      </c>
      <c r="Y22">
        <v>133.80000000000001</v>
      </c>
      <c r="Z22">
        <v>0</v>
      </c>
      <c r="AA22">
        <v>0</v>
      </c>
      <c r="AB22">
        <v>0</v>
      </c>
      <c r="AC22">
        <v>81.650000000000006</v>
      </c>
    </row>
    <row r="23" spans="1:34" x14ac:dyDescent="0.25">
      <c r="A23" t="s">
        <v>5</v>
      </c>
      <c r="H23">
        <v>25201</v>
      </c>
      <c r="I23" t="s">
        <v>10</v>
      </c>
      <c r="J23">
        <v>6204</v>
      </c>
      <c r="K23" t="s">
        <v>50</v>
      </c>
      <c r="L23">
        <v>62</v>
      </c>
      <c r="M23" t="s">
        <v>48</v>
      </c>
      <c r="N23">
        <v>60</v>
      </c>
      <c r="O23" t="s">
        <v>43</v>
      </c>
      <c r="R23">
        <v>2020</v>
      </c>
      <c r="S23">
        <v>14</v>
      </c>
      <c r="T23">
        <v>6168</v>
      </c>
      <c r="U23">
        <v>0</v>
      </c>
      <c r="V23">
        <v>6168</v>
      </c>
      <c r="W23">
        <v>0</v>
      </c>
      <c r="X23">
        <v>6168</v>
      </c>
      <c r="Y23">
        <v>3855</v>
      </c>
      <c r="Z23">
        <v>0</v>
      </c>
      <c r="AA23">
        <v>0</v>
      </c>
      <c r="AB23">
        <v>0</v>
      </c>
      <c r="AC23">
        <v>2313</v>
      </c>
    </row>
    <row r="24" spans="1:34" x14ac:dyDescent="0.25">
      <c r="A24" t="s">
        <v>5</v>
      </c>
      <c r="H24">
        <v>25201</v>
      </c>
      <c r="I24" t="s">
        <v>10</v>
      </c>
      <c r="J24">
        <v>6206</v>
      </c>
      <c r="K24" t="s">
        <v>51</v>
      </c>
      <c r="L24">
        <v>62</v>
      </c>
      <c r="M24" t="s">
        <v>48</v>
      </c>
      <c r="N24">
        <v>60</v>
      </c>
      <c r="O24" t="s">
        <v>43</v>
      </c>
      <c r="R24">
        <v>2020</v>
      </c>
      <c r="S24">
        <v>14</v>
      </c>
      <c r="T24">
        <v>2607.2399999999998</v>
      </c>
      <c r="U24">
        <v>0</v>
      </c>
      <c r="V24">
        <v>2607.2399999999998</v>
      </c>
      <c r="W24">
        <v>0</v>
      </c>
      <c r="X24">
        <v>2607.2399999999998</v>
      </c>
      <c r="Y24">
        <v>0</v>
      </c>
      <c r="Z24">
        <v>0</v>
      </c>
      <c r="AA24">
        <v>0</v>
      </c>
      <c r="AB24">
        <v>0</v>
      </c>
      <c r="AC24">
        <v>2607.2399999999998</v>
      </c>
    </row>
    <row r="25" spans="1:34" x14ac:dyDescent="0.25">
      <c r="A25" t="s">
        <v>5</v>
      </c>
      <c r="H25">
        <v>25201</v>
      </c>
      <c r="I25" t="s">
        <v>10</v>
      </c>
      <c r="J25">
        <v>6207</v>
      </c>
      <c r="K25" t="s">
        <v>52</v>
      </c>
      <c r="L25">
        <v>62</v>
      </c>
      <c r="M25" t="s">
        <v>48</v>
      </c>
      <c r="N25">
        <v>60</v>
      </c>
      <c r="O25" t="s">
        <v>43</v>
      </c>
      <c r="R25">
        <v>2020</v>
      </c>
      <c r="S25">
        <v>14</v>
      </c>
      <c r="T25">
        <v>7932.05</v>
      </c>
      <c r="U25">
        <v>0</v>
      </c>
      <c r="V25">
        <v>7932.05</v>
      </c>
      <c r="W25">
        <v>0</v>
      </c>
      <c r="X25">
        <v>7932.05</v>
      </c>
      <c r="Y25">
        <v>6369.69</v>
      </c>
      <c r="Z25">
        <v>0</v>
      </c>
      <c r="AA25">
        <v>0</v>
      </c>
      <c r="AB25">
        <v>0</v>
      </c>
      <c r="AC25">
        <v>1562.36</v>
      </c>
    </row>
    <row r="26" spans="1:34" x14ac:dyDescent="0.25">
      <c r="A26" t="s">
        <v>5</v>
      </c>
      <c r="H26">
        <v>25201</v>
      </c>
      <c r="I26" t="s">
        <v>10</v>
      </c>
      <c r="J26">
        <v>6211</v>
      </c>
      <c r="K26" t="s">
        <v>53</v>
      </c>
      <c r="L26">
        <v>62</v>
      </c>
      <c r="M26" t="s">
        <v>48</v>
      </c>
      <c r="N26">
        <v>60</v>
      </c>
      <c r="O26" t="s">
        <v>43</v>
      </c>
      <c r="R26">
        <v>2020</v>
      </c>
      <c r="S26">
        <v>14</v>
      </c>
      <c r="T26">
        <v>1400.57</v>
      </c>
      <c r="U26">
        <v>0</v>
      </c>
      <c r="V26">
        <v>1400.57</v>
      </c>
      <c r="W26">
        <v>0</v>
      </c>
      <c r="X26">
        <v>1400.57</v>
      </c>
      <c r="Y26">
        <v>995.6</v>
      </c>
      <c r="Z26">
        <v>0</v>
      </c>
      <c r="AA26">
        <v>0</v>
      </c>
      <c r="AB26">
        <v>0</v>
      </c>
      <c r="AC26">
        <v>404.97</v>
      </c>
    </row>
    <row r="27" spans="1:34" x14ac:dyDescent="0.25">
      <c r="A27" t="s">
        <v>5</v>
      </c>
      <c r="H27">
        <v>25201</v>
      </c>
      <c r="I27" t="s">
        <v>10</v>
      </c>
      <c r="J27">
        <v>6213</v>
      </c>
      <c r="K27" t="s">
        <v>54</v>
      </c>
      <c r="L27">
        <v>62</v>
      </c>
      <c r="M27" t="s">
        <v>48</v>
      </c>
      <c r="N27">
        <v>60</v>
      </c>
      <c r="O27" t="s">
        <v>43</v>
      </c>
      <c r="R27">
        <v>2020</v>
      </c>
      <c r="S27">
        <v>14</v>
      </c>
      <c r="T27">
        <v>33804</v>
      </c>
      <c r="U27">
        <v>0</v>
      </c>
      <c r="V27">
        <v>33804</v>
      </c>
      <c r="W27">
        <v>0</v>
      </c>
      <c r="X27">
        <v>33804</v>
      </c>
      <c r="Y27">
        <v>21135.599999999999</v>
      </c>
      <c r="Z27">
        <v>0</v>
      </c>
      <c r="AA27">
        <v>0</v>
      </c>
      <c r="AB27">
        <v>0</v>
      </c>
      <c r="AC27">
        <v>12668.4</v>
      </c>
    </row>
    <row r="28" spans="1:34" x14ac:dyDescent="0.25">
      <c r="A28" t="s">
        <v>5</v>
      </c>
      <c r="H28">
        <v>25201</v>
      </c>
      <c r="I28" t="s">
        <v>10</v>
      </c>
      <c r="J28">
        <v>6214</v>
      </c>
      <c r="K28" t="s">
        <v>55</v>
      </c>
      <c r="L28">
        <v>62</v>
      </c>
      <c r="M28" t="s">
        <v>48</v>
      </c>
      <c r="N28">
        <v>60</v>
      </c>
      <c r="O28" t="s">
        <v>43</v>
      </c>
      <c r="R28">
        <v>2020</v>
      </c>
      <c r="S28">
        <v>14</v>
      </c>
      <c r="T28">
        <v>0</v>
      </c>
      <c r="U28">
        <v>0</v>
      </c>
      <c r="V28">
        <v>0</v>
      </c>
      <c r="W28">
        <v>0</v>
      </c>
      <c r="X28">
        <v>0</v>
      </c>
      <c r="Y28">
        <v>440.36</v>
      </c>
      <c r="Z28">
        <v>0</v>
      </c>
      <c r="AA28">
        <v>0</v>
      </c>
      <c r="AB28">
        <v>0</v>
      </c>
      <c r="AC28">
        <v>-440.36</v>
      </c>
    </row>
    <row r="29" spans="1:34" x14ac:dyDescent="0.25">
      <c r="A29" t="s">
        <v>5</v>
      </c>
      <c r="H29">
        <v>25201</v>
      </c>
      <c r="I29" t="s">
        <v>10</v>
      </c>
      <c r="J29">
        <v>7230</v>
      </c>
      <c r="K29" t="s">
        <v>56</v>
      </c>
      <c r="L29">
        <v>72</v>
      </c>
      <c r="M29" t="s">
        <v>57</v>
      </c>
      <c r="N29">
        <v>70</v>
      </c>
      <c r="O29" t="s">
        <v>58</v>
      </c>
      <c r="R29">
        <v>2020</v>
      </c>
      <c r="S29">
        <v>14</v>
      </c>
      <c r="T29">
        <v>4750</v>
      </c>
      <c r="U29">
        <v>0</v>
      </c>
      <c r="V29">
        <v>4750</v>
      </c>
      <c r="W29">
        <v>0</v>
      </c>
      <c r="X29">
        <v>4750</v>
      </c>
      <c r="Y29">
        <v>0</v>
      </c>
      <c r="Z29">
        <v>0</v>
      </c>
      <c r="AA29">
        <v>0</v>
      </c>
      <c r="AB29">
        <v>0</v>
      </c>
      <c r="AC29">
        <v>4750</v>
      </c>
    </row>
    <row r="30" spans="1:34" x14ac:dyDescent="0.25">
      <c r="A30" t="s">
        <v>5</v>
      </c>
      <c r="H30">
        <v>25201</v>
      </c>
      <c r="I30" t="s">
        <v>10</v>
      </c>
      <c r="J30">
        <v>723101</v>
      </c>
      <c r="K30" t="s">
        <v>59</v>
      </c>
      <c r="L30">
        <v>72</v>
      </c>
      <c r="M30" t="s">
        <v>57</v>
      </c>
      <c r="N30">
        <v>70</v>
      </c>
      <c r="O30" t="s">
        <v>58</v>
      </c>
      <c r="R30">
        <v>2020</v>
      </c>
      <c r="S30">
        <v>14</v>
      </c>
      <c r="T30">
        <v>0</v>
      </c>
      <c r="U30">
        <v>0</v>
      </c>
      <c r="V30">
        <v>0</v>
      </c>
      <c r="W30">
        <v>0</v>
      </c>
      <c r="X30">
        <v>0</v>
      </c>
      <c r="Y30">
        <v>107</v>
      </c>
      <c r="Z30">
        <v>0</v>
      </c>
      <c r="AA30">
        <v>0</v>
      </c>
      <c r="AB30">
        <v>0</v>
      </c>
      <c r="AC30">
        <v>-107</v>
      </c>
    </row>
    <row r="31" spans="1:34" x14ac:dyDescent="0.25">
      <c r="A31" t="s">
        <v>5</v>
      </c>
      <c r="H31">
        <v>25201</v>
      </c>
      <c r="I31" t="s">
        <v>10</v>
      </c>
      <c r="J31">
        <v>723201</v>
      </c>
      <c r="K31" t="s">
        <v>60</v>
      </c>
      <c r="L31">
        <v>72</v>
      </c>
      <c r="M31" t="s">
        <v>57</v>
      </c>
      <c r="N31">
        <v>70</v>
      </c>
      <c r="O31" t="s">
        <v>58</v>
      </c>
      <c r="R31">
        <v>2020</v>
      </c>
      <c r="S31">
        <v>14</v>
      </c>
      <c r="T31">
        <v>0</v>
      </c>
      <c r="U31">
        <v>0</v>
      </c>
      <c r="V31">
        <v>0</v>
      </c>
      <c r="W31">
        <v>0</v>
      </c>
      <c r="X31">
        <v>0</v>
      </c>
      <c r="Y31">
        <v>68.64</v>
      </c>
      <c r="Z31">
        <v>0</v>
      </c>
      <c r="AA31">
        <v>0</v>
      </c>
      <c r="AB31">
        <v>0</v>
      </c>
      <c r="AC31">
        <v>-68.64</v>
      </c>
    </row>
    <row r="32" spans="1:34" x14ac:dyDescent="0.25">
      <c r="A32" t="s">
        <v>5</v>
      </c>
      <c r="H32">
        <v>25201</v>
      </c>
      <c r="I32" t="s">
        <v>10</v>
      </c>
      <c r="J32">
        <v>723202</v>
      </c>
      <c r="K32" t="s">
        <v>61</v>
      </c>
      <c r="L32">
        <v>72</v>
      </c>
      <c r="M32" t="s">
        <v>57</v>
      </c>
      <c r="N32">
        <v>70</v>
      </c>
      <c r="O32" t="s">
        <v>58</v>
      </c>
      <c r="R32">
        <v>2020</v>
      </c>
      <c r="S32">
        <v>14</v>
      </c>
      <c r="T32">
        <v>0</v>
      </c>
      <c r="U32">
        <v>0</v>
      </c>
      <c r="V32">
        <v>0</v>
      </c>
      <c r="W32">
        <v>0</v>
      </c>
      <c r="X32">
        <v>0</v>
      </c>
      <c r="Y32">
        <v>133.22999999999999</v>
      </c>
      <c r="Z32">
        <v>0</v>
      </c>
      <c r="AA32">
        <v>0</v>
      </c>
      <c r="AB32">
        <v>0</v>
      </c>
      <c r="AC32">
        <v>-133.22999999999999</v>
      </c>
    </row>
    <row r="33" spans="1:33" x14ac:dyDescent="0.25">
      <c r="A33" t="s">
        <v>5</v>
      </c>
      <c r="H33">
        <v>25201</v>
      </c>
      <c r="I33" t="s">
        <v>10</v>
      </c>
      <c r="J33">
        <v>723510</v>
      </c>
      <c r="K33" t="s">
        <v>62</v>
      </c>
      <c r="L33">
        <v>72</v>
      </c>
      <c r="M33" t="s">
        <v>57</v>
      </c>
      <c r="N33">
        <v>70</v>
      </c>
      <c r="O33" t="s">
        <v>58</v>
      </c>
      <c r="R33">
        <v>2020</v>
      </c>
      <c r="S33">
        <v>14</v>
      </c>
      <c r="T33">
        <v>0</v>
      </c>
      <c r="U33">
        <v>0</v>
      </c>
      <c r="V33">
        <v>0</v>
      </c>
      <c r="W33">
        <v>0</v>
      </c>
      <c r="X33">
        <v>0</v>
      </c>
      <c r="Y33">
        <v>2.06</v>
      </c>
      <c r="Z33">
        <v>0</v>
      </c>
      <c r="AA33">
        <v>0</v>
      </c>
      <c r="AB33">
        <v>0</v>
      </c>
      <c r="AC33">
        <v>-2.06</v>
      </c>
    </row>
    <row r="34" spans="1:33" x14ac:dyDescent="0.25">
      <c r="A34" t="s">
        <v>5</v>
      </c>
      <c r="H34">
        <v>25201</v>
      </c>
      <c r="I34" t="s">
        <v>10</v>
      </c>
      <c r="J34">
        <v>723514</v>
      </c>
      <c r="K34" t="s">
        <v>63</v>
      </c>
      <c r="L34">
        <v>72</v>
      </c>
      <c r="M34" t="s">
        <v>57</v>
      </c>
      <c r="N34">
        <v>70</v>
      </c>
      <c r="O34" t="s">
        <v>58</v>
      </c>
      <c r="R34">
        <v>2020</v>
      </c>
      <c r="S34">
        <v>14</v>
      </c>
      <c r="T34">
        <v>0</v>
      </c>
      <c r="U34">
        <v>0</v>
      </c>
      <c r="V34">
        <v>0</v>
      </c>
      <c r="W34">
        <v>0</v>
      </c>
      <c r="X34">
        <v>0</v>
      </c>
      <c r="Y34">
        <v>99</v>
      </c>
      <c r="Z34">
        <v>0</v>
      </c>
      <c r="AA34">
        <v>0</v>
      </c>
      <c r="AB34">
        <v>0</v>
      </c>
      <c r="AC34">
        <v>-99</v>
      </c>
    </row>
    <row r="35" spans="1:33" x14ac:dyDescent="0.25">
      <c r="A35" t="s">
        <v>5</v>
      </c>
      <c r="H35">
        <v>25201</v>
      </c>
      <c r="I35" t="s">
        <v>10</v>
      </c>
      <c r="J35">
        <v>723602</v>
      </c>
      <c r="K35" t="s">
        <v>64</v>
      </c>
      <c r="L35">
        <v>72</v>
      </c>
      <c r="M35" t="s">
        <v>57</v>
      </c>
      <c r="N35">
        <v>70</v>
      </c>
      <c r="O35" t="s">
        <v>58</v>
      </c>
      <c r="R35">
        <v>2020</v>
      </c>
      <c r="S35">
        <v>14</v>
      </c>
      <c r="T35">
        <v>0</v>
      </c>
      <c r="U35">
        <v>0</v>
      </c>
      <c r="V35">
        <v>0</v>
      </c>
      <c r="W35">
        <v>0</v>
      </c>
      <c r="X35">
        <v>0</v>
      </c>
      <c r="Y35">
        <v>8.82</v>
      </c>
      <c r="Z35">
        <v>0</v>
      </c>
      <c r="AA35">
        <v>0</v>
      </c>
      <c r="AB35">
        <v>0</v>
      </c>
      <c r="AC35">
        <v>-8.82</v>
      </c>
    </row>
    <row r="36" spans="1:33" x14ac:dyDescent="0.25">
      <c r="A36" t="s">
        <v>5</v>
      </c>
      <c r="H36">
        <v>25201</v>
      </c>
      <c r="I36" t="s">
        <v>10</v>
      </c>
      <c r="J36">
        <v>723604</v>
      </c>
      <c r="K36" t="s">
        <v>65</v>
      </c>
      <c r="L36">
        <v>72</v>
      </c>
      <c r="M36" t="s">
        <v>57</v>
      </c>
      <c r="N36">
        <v>70</v>
      </c>
      <c r="O36" t="s">
        <v>58</v>
      </c>
      <c r="R36">
        <v>2020</v>
      </c>
      <c r="S36">
        <v>14</v>
      </c>
      <c r="T36">
        <v>0</v>
      </c>
      <c r="U36">
        <v>0</v>
      </c>
      <c r="V36">
        <v>0</v>
      </c>
      <c r="W36">
        <v>0</v>
      </c>
      <c r="X36">
        <v>0</v>
      </c>
      <c r="Y36">
        <v>1879.9</v>
      </c>
      <c r="Z36">
        <v>0</v>
      </c>
      <c r="AA36">
        <v>0</v>
      </c>
      <c r="AB36">
        <v>0</v>
      </c>
      <c r="AC36">
        <v>-1879.9</v>
      </c>
    </row>
    <row r="37" spans="1:33" x14ac:dyDescent="0.25">
      <c r="A37" t="s">
        <v>5</v>
      </c>
      <c r="H37">
        <v>25201</v>
      </c>
      <c r="I37" t="s">
        <v>10</v>
      </c>
      <c r="J37">
        <v>723703</v>
      </c>
      <c r="K37" t="s">
        <v>66</v>
      </c>
      <c r="L37">
        <v>72</v>
      </c>
      <c r="M37" t="s">
        <v>57</v>
      </c>
      <c r="N37">
        <v>70</v>
      </c>
      <c r="O37" t="s">
        <v>58</v>
      </c>
      <c r="R37">
        <v>2020</v>
      </c>
      <c r="S37">
        <v>14</v>
      </c>
      <c r="T37">
        <v>0</v>
      </c>
      <c r="U37">
        <v>0</v>
      </c>
      <c r="V37">
        <v>0</v>
      </c>
      <c r="W37">
        <v>0</v>
      </c>
      <c r="X37">
        <v>0</v>
      </c>
      <c r="Y37">
        <v>1203.67</v>
      </c>
      <c r="Z37">
        <v>0</v>
      </c>
      <c r="AA37">
        <v>0</v>
      </c>
      <c r="AB37">
        <v>0</v>
      </c>
      <c r="AC37">
        <v>-1203.67</v>
      </c>
      <c r="AF37" t="s">
        <v>90</v>
      </c>
      <c r="AG37">
        <f>AG19+'25202'!X17+'25203'!X17+'25203'!X22+'25204'!X17</f>
        <v>18900</v>
      </c>
    </row>
    <row r="38" spans="1:33" x14ac:dyDescent="0.25">
      <c r="A38" t="s">
        <v>5</v>
      </c>
      <c r="H38">
        <v>25201</v>
      </c>
      <c r="I38" t="s">
        <v>10</v>
      </c>
      <c r="J38">
        <v>723705</v>
      </c>
      <c r="K38" t="s">
        <v>67</v>
      </c>
      <c r="L38">
        <v>72</v>
      </c>
      <c r="M38" t="s">
        <v>57</v>
      </c>
      <c r="N38">
        <v>70</v>
      </c>
      <c r="O38" t="s">
        <v>58</v>
      </c>
      <c r="R38">
        <v>2020</v>
      </c>
      <c r="S38">
        <v>14</v>
      </c>
      <c r="T38">
        <v>0</v>
      </c>
      <c r="U38">
        <v>0</v>
      </c>
      <c r="V38">
        <v>0</v>
      </c>
      <c r="W38">
        <v>0</v>
      </c>
      <c r="X38">
        <v>0</v>
      </c>
      <c r="Y38">
        <v>2498</v>
      </c>
      <c r="Z38">
        <v>0</v>
      </c>
      <c r="AA38">
        <v>0</v>
      </c>
      <c r="AB38">
        <v>0</v>
      </c>
      <c r="AC38">
        <v>-2498</v>
      </c>
    </row>
    <row r="39" spans="1:33" x14ac:dyDescent="0.25">
      <c r="A39" t="s">
        <v>5</v>
      </c>
      <c r="H39">
        <v>25201</v>
      </c>
      <c r="I39" t="s">
        <v>10</v>
      </c>
      <c r="J39">
        <v>723832</v>
      </c>
      <c r="K39" t="s">
        <v>68</v>
      </c>
      <c r="L39">
        <v>72</v>
      </c>
      <c r="M39" t="s">
        <v>57</v>
      </c>
      <c r="N39">
        <v>70</v>
      </c>
      <c r="O39" t="s">
        <v>58</v>
      </c>
      <c r="R39">
        <v>2020</v>
      </c>
      <c r="S39">
        <v>14</v>
      </c>
      <c r="T39">
        <v>0</v>
      </c>
      <c r="U39">
        <v>0</v>
      </c>
      <c r="V39">
        <v>0</v>
      </c>
      <c r="W39">
        <v>0</v>
      </c>
      <c r="X39">
        <v>0</v>
      </c>
      <c r="Y39">
        <v>952.47</v>
      </c>
      <c r="Z39">
        <v>0</v>
      </c>
      <c r="AA39">
        <v>0</v>
      </c>
      <c r="AB39">
        <v>0</v>
      </c>
      <c r="AC39">
        <v>-952.47</v>
      </c>
      <c r="AF39" t="s">
        <v>91</v>
      </c>
      <c r="AG39">
        <f>AH21+'25202'!AC29+'25203'!AC26+'25204'!AC21</f>
        <v>7131.1800000000012</v>
      </c>
    </row>
    <row r="40" spans="1:33" x14ac:dyDescent="0.25">
      <c r="A40" t="s">
        <v>5</v>
      </c>
      <c r="H40">
        <v>25201</v>
      </c>
      <c r="I40" t="s">
        <v>10</v>
      </c>
      <c r="J40">
        <v>7250</v>
      </c>
      <c r="K40" t="s">
        <v>69</v>
      </c>
      <c r="L40">
        <v>72</v>
      </c>
      <c r="M40" t="s">
        <v>57</v>
      </c>
      <c r="N40">
        <v>70</v>
      </c>
      <c r="O40" t="s">
        <v>58</v>
      </c>
      <c r="R40">
        <v>2020</v>
      </c>
      <c r="S40">
        <v>14</v>
      </c>
      <c r="T40">
        <v>1900</v>
      </c>
      <c r="U40">
        <v>0</v>
      </c>
      <c r="V40">
        <v>1900</v>
      </c>
      <c r="W40">
        <v>0</v>
      </c>
      <c r="X40">
        <v>1900</v>
      </c>
      <c r="Y40">
        <v>0</v>
      </c>
      <c r="Z40">
        <v>0</v>
      </c>
      <c r="AA40">
        <v>0</v>
      </c>
      <c r="AB40">
        <v>0</v>
      </c>
      <c r="AC40">
        <v>1900</v>
      </c>
    </row>
    <row r="41" spans="1:33" x14ac:dyDescent="0.25">
      <c r="A41" t="s">
        <v>5</v>
      </c>
      <c r="H41">
        <v>25201</v>
      </c>
      <c r="I41" t="s">
        <v>10</v>
      </c>
      <c r="J41">
        <v>725104</v>
      </c>
      <c r="K41" t="s">
        <v>70</v>
      </c>
      <c r="L41">
        <v>72</v>
      </c>
      <c r="M41" t="s">
        <v>57</v>
      </c>
      <c r="N41">
        <v>70</v>
      </c>
      <c r="O41" t="s">
        <v>58</v>
      </c>
      <c r="R41">
        <v>2020</v>
      </c>
      <c r="S41">
        <v>14</v>
      </c>
      <c r="T41">
        <v>0</v>
      </c>
      <c r="U41">
        <v>0</v>
      </c>
      <c r="V41">
        <v>0</v>
      </c>
      <c r="W41">
        <v>0</v>
      </c>
      <c r="X41">
        <v>0</v>
      </c>
      <c r="Y41">
        <v>526.71</v>
      </c>
      <c r="Z41">
        <v>0</v>
      </c>
      <c r="AA41">
        <v>0</v>
      </c>
      <c r="AB41">
        <v>0</v>
      </c>
      <c r="AC41">
        <v>-526.71</v>
      </c>
    </row>
    <row r="42" spans="1:33" x14ac:dyDescent="0.25">
      <c r="A42" t="s">
        <v>5</v>
      </c>
      <c r="H42">
        <v>25201</v>
      </c>
      <c r="I42" t="s">
        <v>10</v>
      </c>
      <c r="J42">
        <v>725107</v>
      </c>
      <c r="K42" t="s">
        <v>71</v>
      </c>
      <c r="L42">
        <v>72</v>
      </c>
      <c r="M42" t="s">
        <v>57</v>
      </c>
      <c r="N42">
        <v>70</v>
      </c>
      <c r="O42" t="s">
        <v>58</v>
      </c>
      <c r="R42">
        <v>2020</v>
      </c>
      <c r="S42">
        <v>14</v>
      </c>
      <c r="T42">
        <v>0</v>
      </c>
      <c r="U42">
        <v>0</v>
      </c>
      <c r="V42">
        <v>0</v>
      </c>
      <c r="W42">
        <v>0</v>
      </c>
      <c r="X42">
        <v>0</v>
      </c>
      <c r="Y42">
        <v>111.75</v>
      </c>
      <c r="Z42">
        <v>0</v>
      </c>
      <c r="AA42">
        <v>0</v>
      </c>
      <c r="AB42">
        <v>0</v>
      </c>
      <c r="AC42">
        <v>-111.75</v>
      </c>
      <c r="AF42" t="s">
        <v>92</v>
      </c>
    </row>
    <row r="43" spans="1:33" x14ac:dyDescent="0.25">
      <c r="A43" t="s">
        <v>5</v>
      </c>
      <c r="H43">
        <v>25201</v>
      </c>
      <c r="I43" t="s">
        <v>10</v>
      </c>
      <c r="J43">
        <v>725201</v>
      </c>
      <c r="K43" t="s">
        <v>72</v>
      </c>
      <c r="L43">
        <v>72</v>
      </c>
      <c r="M43" t="s">
        <v>57</v>
      </c>
      <c r="N43">
        <v>70</v>
      </c>
      <c r="O43" t="s">
        <v>58</v>
      </c>
      <c r="R43">
        <v>2020</v>
      </c>
      <c r="S43">
        <v>14</v>
      </c>
      <c r="T43">
        <v>0</v>
      </c>
      <c r="U43">
        <v>0</v>
      </c>
      <c r="V43">
        <v>0</v>
      </c>
      <c r="W43">
        <v>0</v>
      </c>
      <c r="X43">
        <v>0</v>
      </c>
      <c r="Y43">
        <v>732.39</v>
      </c>
      <c r="Z43">
        <v>0</v>
      </c>
      <c r="AA43">
        <v>0</v>
      </c>
      <c r="AB43">
        <v>0</v>
      </c>
      <c r="AC43">
        <v>-732.39</v>
      </c>
      <c r="AF43" t="s">
        <v>93</v>
      </c>
      <c r="AG43">
        <v>500</v>
      </c>
    </row>
    <row r="44" spans="1:33" x14ac:dyDescent="0.25">
      <c r="A44" t="s">
        <v>5</v>
      </c>
      <c r="H44">
        <v>25201</v>
      </c>
      <c r="I44" t="s">
        <v>10</v>
      </c>
      <c r="J44">
        <v>725301</v>
      </c>
      <c r="K44" t="s">
        <v>73</v>
      </c>
      <c r="L44">
        <v>72</v>
      </c>
      <c r="M44" t="s">
        <v>57</v>
      </c>
      <c r="N44">
        <v>70</v>
      </c>
      <c r="O44" t="s">
        <v>58</v>
      </c>
      <c r="R44">
        <v>2020</v>
      </c>
      <c r="S44">
        <v>14</v>
      </c>
      <c r="T44">
        <v>0</v>
      </c>
      <c r="U44">
        <v>0</v>
      </c>
      <c r="V44">
        <v>0</v>
      </c>
      <c r="W44">
        <v>0</v>
      </c>
      <c r="X44">
        <v>0</v>
      </c>
      <c r="Y44">
        <v>1003.66</v>
      </c>
      <c r="Z44">
        <v>0</v>
      </c>
      <c r="AA44">
        <v>0</v>
      </c>
      <c r="AB44">
        <v>0</v>
      </c>
      <c r="AC44">
        <v>-1003.66</v>
      </c>
      <c r="AF44" t="s">
        <v>94</v>
      </c>
      <c r="AG44">
        <v>1289.54</v>
      </c>
    </row>
    <row r="45" spans="1:33" x14ac:dyDescent="0.25">
      <c r="A45" t="s">
        <v>5</v>
      </c>
      <c r="H45">
        <v>25201</v>
      </c>
      <c r="I45" t="s">
        <v>10</v>
      </c>
      <c r="J45">
        <v>725302</v>
      </c>
      <c r="K45" t="s">
        <v>74</v>
      </c>
      <c r="L45">
        <v>72</v>
      </c>
      <c r="M45" t="s">
        <v>57</v>
      </c>
      <c r="N45">
        <v>70</v>
      </c>
      <c r="O45" t="s">
        <v>58</v>
      </c>
      <c r="R45">
        <v>2020</v>
      </c>
      <c r="S45">
        <v>14</v>
      </c>
      <c r="T45">
        <v>0</v>
      </c>
      <c r="U45">
        <v>0</v>
      </c>
      <c r="V45">
        <v>0</v>
      </c>
      <c r="W45">
        <v>0</v>
      </c>
      <c r="X45">
        <v>0</v>
      </c>
      <c r="Y45">
        <v>471.1</v>
      </c>
      <c r="Z45">
        <v>0</v>
      </c>
      <c r="AA45">
        <v>0</v>
      </c>
      <c r="AB45">
        <v>0</v>
      </c>
      <c r="AC45">
        <v>-471.1</v>
      </c>
    </row>
    <row r="46" spans="1:33" x14ac:dyDescent="0.25">
      <c r="A46" t="s">
        <v>5</v>
      </c>
      <c r="H46">
        <v>25201</v>
      </c>
      <c r="I46" t="s">
        <v>10</v>
      </c>
      <c r="J46">
        <v>725303</v>
      </c>
      <c r="K46" t="s">
        <v>75</v>
      </c>
      <c r="L46">
        <v>72</v>
      </c>
      <c r="M46" t="s">
        <v>57</v>
      </c>
      <c r="N46">
        <v>70</v>
      </c>
      <c r="O46" t="s">
        <v>58</v>
      </c>
      <c r="R46">
        <v>2020</v>
      </c>
      <c r="S46">
        <v>14</v>
      </c>
      <c r="T46">
        <v>0</v>
      </c>
      <c r="U46">
        <v>0</v>
      </c>
      <c r="V46">
        <v>0</v>
      </c>
      <c r="W46">
        <v>0</v>
      </c>
      <c r="X46">
        <v>0</v>
      </c>
      <c r="Y46">
        <v>24.37</v>
      </c>
      <c r="Z46">
        <v>0</v>
      </c>
      <c r="AA46">
        <v>0</v>
      </c>
      <c r="AB46">
        <v>0</v>
      </c>
      <c r="AC46">
        <v>-24.37</v>
      </c>
      <c r="AG46">
        <f>SUM(AG43:AG44)</f>
        <v>1789.54</v>
      </c>
    </row>
    <row r="47" spans="1:33" x14ac:dyDescent="0.25">
      <c r="A47" t="s">
        <v>5</v>
      </c>
      <c r="H47">
        <v>25201</v>
      </c>
      <c r="I47" t="s">
        <v>10</v>
      </c>
      <c r="J47">
        <v>7614</v>
      </c>
      <c r="K47" t="s">
        <v>76</v>
      </c>
      <c r="L47">
        <v>76</v>
      </c>
      <c r="M47" t="s">
        <v>77</v>
      </c>
      <c r="N47">
        <v>70</v>
      </c>
      <c r="O47" t="s">
        <v>58</v>
      </c>
      <c r="R47">
        <v>2020</v>
      </c>
      <c r="S47">
        <v>14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</row>
    <row r="50" spans="1:29" x14ac:dyDescent="0.25">
      <c r="A50" t="s">
        <v>78</v>
      </c>
      <c r="T50">
        <v>218019.27</v>
      </c>
      <c r="U50">
        <v>0</v>
      </c>
      <c r="V50">
        <v>218019.27</v>
      </c>
      <c r="W50">
        <v>0</v>
      </c>
      <c r="X50">
        <v>218019.27</v>
      </c>
      <c r="Y50">
        <v>140528.01</v>
      </c>
      <c r="Z50">
        <v>0</v>
      </c>
      <c r="AA50">
        <v>0</v>
      </c>
      <c r="AB50">
        <v>0</v>
      </c>
      <c r="AC50">
        <v>77491.259999999995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topLeftCell="I1" workbookViewId="0">
      <selection activeCell="AC29" sqref="AC29"/>
    </sheetView>
  </sheetViews>
  <sheetFormatPr defaultRowHeight="15" x14ac:dyDescent="0.25"/>
  <sheetData>
    <row r="1" spans="1:29" x14ac:dyDescent="0.25">
      <c r="A1" t="s">
        <v>0</v>
      </c>
    </row>
    <row r="2" spans="1:29" x14ac:dyDescent="0.25">
      <c r="A2" t="s">
        <v>1</v>
      </c>
    </row>
    <row r="3" spans="1:29" x14ac:dyDescent="0.25">
      <c r="A3" t="s">
        <v>2</v>
      </c>
    </row>
    <row r="4" spans="1:29" x14ac:dyDescent="0.25">
      <c r="A4" t="s">
        <v>3</v>
      </c>
    </row>
    <row r="6" spans="1:29" x14ac:dyDescent="0.25">
      <c r="A6" t="s">
        <v>4</v>
      </c>
      <c r="B6" t="s">
        <v>5</v>
      </c>
      <c r="C6" t="s">
        <v>6</v>
      </c>
    </row>
    <row r="7" spans="1:29" x14ac:dyDescent="0.25">
      <c r="A7" t="s">
        <v>7</v>
      </c>
      <c r="B7" t="s">
        <v>8</v>
      </c>
    </row>
    <row r="8" spans="1:29" x14ac:dyDescent="0.25">
      <c r="A8" t="s">
        <v>9</v>
      </c>
      <c r="B8">
        <v>25202</v>
      </c>
      <c r="C8" t="s">
        <v>79</v>
      </c>
    </row>
    <row r="9" spans="1:29" x14ac:dyDescent="0.25">
      <c r="A9" t="s">
        <v>11</v>
      </c>
      <c r="B9" t="s">
        <v>8</v>
      </c>
    </row>
    <row r="10" spans="1:29" x14ac:dyDescent="0.25">
      <c r="A10" t="s">
        <v>12</v>
      </c>
      <c r="B10" t="s">
        <v>8</v>
      </c>
    </row>
    <row r="11" spans="1:29" x14ac:dyDescent="0.25">
      <c r="A11" t="s">
        <v>13</v>
      </c>
      <c r="B11" t="s">
        <v>8</v>
      </c>
    </row>
    <row r="12" spans="1:29" x14ac:dyDescent="0.25">
      <c r="A12" t="s">
        <v>14</v>
      </c>
      <c r="B12" t="s">
        <v>8</v>
      </c>
    </row>
    <row r="13" spans="1:29" x14ac:dyDescent="0.25">
      <c r="A13" t="s">
        <v>15</v>
      </c>
      <c r="B13" t="s">
        <v>8</v>
      </c>
    </row>
    <row r="16" spans="1:29" x14ac:dyDescent="0.25">
      <c r="A16" t="s">
        <v>16</v>
      </c>
      <c r="B16" t="s">
        <v>17</v>
      </c>
      <c r="C16" t="s">
        <v>18</v>
      </c>
      <c r="D16" t="s">
        <v>19</v>
      </c>
      <c r="E16" t="s">
        <v>20</v>
      </c>
      <c r="F16" t="s">
        <v>7</v>
      </c>
      <c r="G16" t="s">
        <v>21</v>
      </c>
      <c r="H16" t="s">
        <v>9</v>
      </c>
      <c r="I16" t="s">
        <v>22</v>
      </c>
      <c r="J16" t="s">
        <v>11</v>
      </c>
      <c r="K16" t="s">
        <v>23</v>
      </c>
      <c r="L16" t="s">
        <v>24</v>
      </c>
      <c r="M16" t="s">
        <v>25</v>
      </c>
      <c r="N16" t="s">
        <v>26</v>
      </c>
      <c r="O16" t="s">
        <v>27</v>
      </c>
      <c r="P16" t="s">
        <v>12</v>
      </c>
      <c r="Q16" t="s">
        <v>28</v>
      </c>
      <c r="R16" t="s">
        <v>29</v>
      </c>
      <c r="S16" t="s">
        <v>30</v>
      </c>
      <c r="T16" t="s">
        <v>31</v>
      </c>
      <c r="U16" t="s">
        <v>32</v>
      </c>
      <c r="V16" t="s">
        <v>33</v>
      </c>
      <c r="W16" t="s">
        <v>34</v>
      </c>
      <c r="X16" t="s">
        <v>35</v>
      </c>
      <c r="Y16" t="s">
        <v>36</v>
      </c>
      <c r="Z16" t="s">
        <v>37</v>
      </c>
      <c r="AA16" t="s">
        <v>38</v>
      </c>
      <c r="AB16" t="s">
        <v>39</v>
      </c>
      <c r="AC16" t="s">
        <v>40</v>
      </c>
    </row>
    <row r="17" spans="1:29" x14ac:dyDescent="0.25">
      <c r="A17" t="s">
        <v>5</v>
      </c>
      <c r="H17">
        <v>25202</v>
      </c>
      <c r="I17" t="s">
        <v>79</v>
      </c>
      <c r="J17">
        <v>7230</v>
      </c>
      <c r="K17" t="s">
        <v>56</v>
      </c>
      <c r="L17">
        <v>72</v>
      </c>
      <c r="M17" t="s">
        <v>57</v>
      </c>
      <c r="N17">
        <v>70</v>
      </c>
      <c r="O17" t="s">
        <v>58</v>
      </c>
      <c r="R17">
        <v>2020</v>
      </c>
      <c r="S17">
        <v>14</v>
      </c>
      <c r="T17">
        <v>2850</v>
      </c>
      <c r="U17">
        <v>0</v>
      </c>
      <c r="V17">
        <v>2850</v>
      </c>
      <c r="W17">
        <v>0</v>
      </c>
      <c r="X17">
        <v>2850</v>
      </c>
      <c r="Y17">
        <v>0</v>
      </c>
      <c r="Z17">
        <v>0</v>
      </c>
      <c r="AA17">
        <v>0</v>
      </c>
      <c r="AB17">
        <v>0</v>
      </c>
      <c r="AC17">
        <v>2850</v>
      </c>
    </row>
    <row r="18" spans="1:29" x14ac:dyDescent="0.25">
      <c r="A18" t="s">
        <v>5</v>
      </c>
      <c r="H18">
        <v>25202</v>
      </c>
      <c r="I18" t="s">
        <v>79</v>
      </c>
      <c r="J18">
        <v>723101</v>
      </c>
      <c r="K18" t="s">
        <v>59</v>
      </c>
      <c r="L18">
        <v>72</v>
      </c>
      <c r="M18" t="s">
        <v>57</v>
      </c>
      <c r="N18">
        <v>70</v>
      </c>
      <c r="O18" t="s">
        <v>58</v>
      </c>
      <c r="R18">
        <v>2020</v>
      </c>
      <c r="S18">
        <v>14</v>
      </c>
      <c r="T18">
        <v>0</v>
      </c>
      <c r="U18">
        <v>0</v>
      </c>
      <c r="V18">
        <v>0</v>
      </c>
      <c r="W18">
        <v>0</v>
      </c>
      <c r="X18">
        <v>0</v>
      </c>
      <c r="Y18">
        <v>320.76</v>
      </c>
      <c r="Z18">
        <v>0</v>
      </c>
      <c r="AA18">
        <v>0</v>
      </c>
      <c r="AB18">
        <v>0</v>
      </c>
      <c r="AC18">
        <v>-320.76</v>
      </c>
    </row>
    <row r="19" spans="1:29" x14ac:dyDescent="0.25">
      <c r="A19" t="s">
        <v>5</v>
      </c>
      <c r="H19">
        <v>25202</v>
      </c>
      <c r="I19" t="s">
        <v>79</v>
      </c>
      <c r="J19">
        <v>723105</v>
      </c>
      <c r="K19" t="s">
        <v>80</v>
      </c>
      <c r="L19">
        <v>72</v>
      </c>
      <c r="M19" t="s">
        <v>57</v>
      </c>
      <c r="N19">
        <v>70</v>
      </c>
      <c r="O19" t="s">
        <v>58</v>
      </c>
      <c r="R19">
        <v>2020</v>
      </c>
      <c r="S19">
        <v>14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</row>
    <row r="20" spans="1:29" x14ac:dyDescent="0.25">
      <c r="A20" t="s">
        <v>5</v>
      </c>
      <c r="H20">
        <v>25202</v>
      </c>
      <c r="I20" t="s">
        <v>79</v>
      </c>
      <c r="J20">
        <v>723121</v>
      </c>
      <c r="K20" t="s">
        <v>81</v>
      </c>
      <c r="L20">
        <v>72</v>
      </c>
      <c r="M20" t="s">
        <v>57</v>
      </c>
      <c r="N20">
        <v>70</v>
      </c>
      <c r="O20" t="s">
        <v>58</v>
      </c>
      <c r="R20">
        <v>2020</v>
      </c>
      <c r="S20">
        <v>14</v>
      </c>
      <c r="T20">
        <v>0</v>
      </c>
      <c r="U20">
        <v>0</v>
      </c>
      <c r="V20">
        <v>0</v>
      </c>
      <c r="W20">
        <v>0</v>
      </c>
      <c r="X20">
        <v>0</v>
      </c>
      <c r="Y20">
        <v>181.1</v>
      </c>
      <c r="Z20">
        <v>0</v>
      </c>
      <c r="AA20">
        <v>0</v>
      </c>
      <c r="AB20">
        <v>0</v>
      </c>
      <c r="AC20">
        <v>-181.1</v>
      </c>
    </row>
    <row r="21" spans="1:29" x14ac:dyDescent="0.25">
      <c r="A21" t="s">
        <v>5</v>
      </c>
      <c r="H21">
        <v>25202</v>
      </c>
      <c r="I21" t="s">
        <v>79</v>
      </c>
      <c r="J21">
        <v>723510</v>
      </c>
      <c r="K21" t="s">
        <v>62</v>
      </c>
      <c r="L21">
        <v>72</v>
      </c>
      <c r="M21" t="s">
        <v>57</v>
      </c>
      <c r="N21">
        <v>70</v>
      </c>
      <c r="O21" t="s">
        <v>58</v>
      </c>
      <c r="R21">
        <v>2020</v>
      </c>
      <c r="S21">
        <v>14</v>
      </c>
      <c r="T21">
        <v>0</v>
      </c>
      <c r="U21">
        <v>0</v>
      </c>
      <c r="V21">
        <v>0</v>
      </c>
      <c r="W21">
        <v>0</v>
      </c>
      <c r="X21">
        <v>0</v>
      </c>
      <c r="Y21">
        <v>117.32</v>
      </c>
      <c r="Z21">
        <v>0</v>
      </c>
      <c r="AA21">
        <v>0</v>
      </c>
      <c r="AB21">
        <v>0</v>
      </c>
      <c r="AC21">
        <v>-117.32</v>
      </c>
    </row>
    <row r="22" spans="1:29" x14ac:dyDescent="0.25">
      <c r="A22" t="s">
        <v>5</v>
      </c>
      <c r="H22">
        <v>25202</v>
      </c>
      <c r="I22" t="s">
        <v>79</v>
      </c>
      <c r="J22">
        <v>723514</v>
      </c>
      <c r="K22" t="s">
        <v>63</v>
      </c>
      <c r="L22">
        <v>72</v>
      </c>
      <c r="M22" t="s">
        <v>57</v>
      </c>
      <c r="N22">
        <v>70</v>
      </c>
      <c r="O22" t="s">
        <v>58</v>
      </c>
      <c r="R22">
        <v>2020</v>
      </c>
      <c r="S22">
        <v>14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</row>
    <row r="23" spans="1:29" x14ac:dyDescent="0.25">
      <c r="A23" t="s">
        <v>5</v>
      </c>
      <c r="H23">
        <v>25202</v>
      </c>
      <c r="I23" t="s">
        <v>79</v>
      </c>
      <c r="J23">
        <v>723814</v>
      </c>
      <c r="K23" t="s">
        <v>82</v>
      </c>
      <c r="L23">
        <v>72</v>
      </c>
      <c r="M23" t="s">
        <v>57</v>
      </c>
      <c r="N23">
        <v>70</v>
      </c>
      <c r="O23" t="s">
        <v>58</v>
      </c>
      <c r="R23">
        <v>2020</v>
      </c>
      <c r="S23">
        <v>14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</row>
    <row r="24" spans="1:29" x14ac:dyDescent="0.25">
      <c r="A24" t="s">
        <v>5</v>
      </c>
      <c r="H24">
        <v>25202</v>
      </c>
      <c r="I24" t="s">
        <v>79</v>
      </c>
      <c r="J24">
        <v>723832</v>
      </c>
      <c r="K24" t="s">
        <v>68</v>
      </c>
      <c r="L24">
        <v>72</v>
      </c>
      <c r="M24" t="s">
        <v>57</v>
      </c>
      <c r="N24">
        <v>70</v>
      </c>
      <c r="O24" t="s">
        <v>58</v>
      </c>
      <c r="R24">
        <v>2020</v>
      </c>
      <c r="S24">
        <v>14</v>
      </c>
      <c r="T24">
        <v>0</v>
      </c>
      <c r="U24">
        <v>0</v>
      </c>
      <c r="V24">
        <v>0</v>
      </c>
      <c r="W24">
        <v>0</v>
      </c>
      <c r="X24">
        <v>0</v>
      </c>
      <c r="Y24">
        <v>205.31</v>
      </c>
      <c r="Z24">
        <v>0</v>
      </c>
      <c r="AA24">
        <v>0</v>
      </c>
      <c r="AB24">
        <v>0</v>
      </c>
      <c r="AC24">
        <v>-205.31</v>
      </c>
    </row>
    <row r="25" spans="1:29" x14ac:dyDescent="0.25">
      <c r="A25" t="s">
        <v>5</v>
      </c>
      <c r="H25">
        <v>25202</v>
      </c>
      <c r="I25" t="s">
        <v>79</v>
      </c>
      <c r="J25">
        <v>725104</v>
      </c>
      <c r="K25" t="s">
        <v>70</v>
      </c>
      <c r="L25">
        <v>72</v>
      </c>
      <c r="M25" t="s">
        <v>57</v>
      </c>
      <c r="N25">
        <v>70</v>
      </c>
      <c r="O25" t="s">
        <v>58</v>
      </c>
      <c r="R25">
        <v>2020</v>
      </c>
      <c r="S25">
        <v>14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</row>
    <row r="26" spans="1:29" x14ac:dyDescent="0.25">
      <c r="A26" t="s">
        <v>5</v>
      </c>
      <c r="H26">
        <v>25202</v>
      </c>
      <c r="I26" t="s">
        <v>79</v>
      </c>
      <c r="J26">
        <v>7614</v>
      </c>
      <c r="K26" t="s">
        <v>76</v>
      </c>
      <c r="L26">
        <v>76</v>
      </c>
      <c r="M26" t="s">
        <v>77</v>
      </c>
      <c r="N26">
        <v>70</v>
      </c>
      <c r="O26" t="s">
        <v>58</v>
      </c>
      <c r="R26">
        <v>2020</v>
      </c>
      <c r="S26">
        <v>14</v>
      </c>
      <c r="T26">
        <v>0</v>
      </c>
      <c r="U26">
        <v>0</v>
      </c>
      <c r="V26">
        <v>0</v>
      </c>
      <c r="W26">
        <v>0</v>
      </c>
      <c r="X26">
        <v>0</v>
      </c>
      <c r="Y26">
        <v>175</v>
      </c>
      <c r="Z26">
        <v>0</v>
      </c>
      <c r="AA26">
        <v>0</v>
      </c>
      <c r="AB26">
        <v>0</v>
      </c>
      <c r="AC26">
        <v>-175</v>
      </c>
    </row>
    <row r="29" spans="1:29" x14ac:dyDescent="0.25">
      <c r="A29" t="s">
        <v>78</v>
      </c>
      <c r="T29">
        <v>2850</v>
      </c>
      <c r="U29">
        <v>0</v>
      </c>
      <c r="V29">
        <v>2850</v>
      </c>
      <c r="W29">
        <v>0</v>
      </c>
      <c r="X29">
        <v>2850</v>
      </c>
      <c r="Y29">
        <v>999.49</v>
      </c>
      <c r="Z29">
        <v>0</v>
      </c>
      <c r="AA29">
        <v>0</v>
      </c>
      <c r="AB29">
        <v>0</v>
      </c>
      <c r="AC29">
        <v>1850.51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topLeftCell="E1" workbookViewId="0">
      <selection activeCell="D15" sqref="D15"/>
    </sheetView>
  </sheetViews>
  <sheetFormatPr defaultRowHeight="15" x14ac:dyDescent="0.25"/>
  <sheetData>
    <row r="1" spans="1:29" x14ac:dyDescent="0.25">
      <c r="A1" t="s">
        <v>0</v>
      </c>
    </row>
    <row r="2" spans="1:29" x14ac:dyDescent="0.25">
      <c r="A2" t="s">
        <v>1</v>
      </c>
    </row>
    <row r="3" spans="1:29" x14ac:dyDescent="0.25">
      <c r="A3" t="s">
        <v>2</v>
      </c>
    </row>
    <row r="4" spans="1:29" x14ac:dyDescent="0.25">
      <c r="A4" t="s">
        <v>3</v>
      </c>
    </row>
    <row r="6" spans="1:29" x14ac:dyDescent="0.25">
      <c r="A6" t="s">
        <v>4</v>
      </c>
      <c r="B6" t="s">
        <v>5</v>
      </c>
      <c r="C6" t="s">
        <v>6</v>
      </c>
    </row>
    <row r="7" spans="1:29" x14ac:dyDescent="0.25">
      <c r="A7" t="s">
        <v>7</v>
      </c>
      <c r="B7" t="s">
        <v>8</v>
      </c>
    </row>
    <row r="8" spans="1:29" x14ac:dyDescent="0.25">
      <c r="A8" t="s">
        <v>9</v>
      </c>
      <c r="B8">
        <v>25203</v>
      </c>
      <c r="C8" t="s">
        <v>83</v>
      </c>
    </row>
    <row r="9" spans="1:29" x14ac:dyDescent="0.25">
      <c r="A9" t="s">
        <v>11</v>
      </c>
      <c r="B9" t="s">
        <v>8</v>
      </c>
    </row>
    <row r="10" spans="1:29" x14ac:dyDescent="0.25">
      <c r="A10" t="s">
        <v>12</v>
      </c>
      <c r="B10" t="s">
        <v>8</v>
      </c>
    </row>
    <row r="11" spans="1:29" x14ac:dyDescent="0.25">
      <c r="A11" t="s">
        <v>13</v>
      </c>
      <c r="B11" t="s">
        <v>8</v>
      </c>
    </row>
    <row r="12" spans="1:29" x14ac:dyDescent="0.25">
      <c r="A12" t="s">
        <v>14</v>
      </c>
      <c r="B12" t="s">
        <v>8</v>
      </c>
    </row>
    <row r="13" spans="1:29" x14ac:dyDescent="0.25">
      <c r="A13" t="s">
        <v>15</v>
      </c>
      <c r="B13" t="s">
        <v>8</v>
      </c>
    </row>
    <row r="16" spans="1:29" x14ac:dyDescent="0.25">
      <c r="A16" t="s">
        <v>16</v>
      </c>
      <c r="B16" t="s">
        <v>17</v>
      </c>
      <c r="C16" t="s">
        <v>18</v>
      </c>
      <c r="D16" t="s">
        <v>19</v>
      </c>
      <c r="E16" t="s">
        <v>20</v>
      </c>
      <c r="F16" t="s">
        <v>7</v>
      </c>
      <c r="G16" t="s">
        <v>21</v>
      </c>
      <c r="H16" t="s">
        <v>9</v>
      </c>
      <c r="I16" t="s">
        <v>22</v>
      </c>
      <c r="J16" t="s">
        <v>11</v>
      </c>
      <c r="K16" t="s">
        <v>23</v>
      </c>
      <c r="L16" t="s">
        <v>24</v>
      </c>
      <c r="M16" t="s">
        <v>25</v>
      </c>
      <c r="N16" t="s">
        <v>26</v>
      </c>
      <c r="O16" t="s">
        <v>27</v>
      </c>
      <c r="P16" t="s">
        <v>12</v>
      </c>
      <c r="Q16" t="s">
        <v>28</v>
      </c>
      <c r="R16" t="s">
        <v>29</v>
      </c>
      <c r="S16" t="s">
        <v>30</v>
      </c>
      <c r="T16" t="s">
        <v>31</v>
      </c>
      <c r="U16" t="s">
        <v>32</v>
      </c>
      <c r="V16" t="s">
        <v>33</v>
      </c>
      <c r="W16" t="s">
        <v>34</v>
      </c>
      <c r="X16" t="s">
        <v>35</v>
      </c>
      <c r="Y16" t="s">
        <v>36</v>
      </c>
      <c r="Z16" t="s">
        <v>37</v>
      </c>
      <c r="AA16" t="s">
        <v>38</v>
      </c>
      <c r="AB16" t="s">
        <v>39</v>
      </c>
      <c r="AC16" t="s">
        <v>40</v>
      </c>
    </row>
    <row r="17" spans="1:29" x14ac:dyDescent="0.25">
      <c r="A17" t="s">
        <v>5</v>
      </c>
      <c r="H17">
        <v>25203</v>
      </c>
      <c r="I17" t="s">
        <v>83</v>
      </c>
      <c r="J17">
        <v>7230</v>
      </c>
      <c r="K17" t="s">
        <v>56</v>
      </c>
      <c r="L17">
        <v>72</v>
      </c>
      <c r="M17" t="s">
        <v>57</v>
      </c>
      <c r="N17">
        <v>70</v>
      </c>
      <c r="O17" t="s">
        <v>58</v>
      </c>
      <c r="R17">
        <v>2020</v>
      </c>
      <c r="S17">
        <v>14</v>
      </c>
      <c r="T17">
        <v>3800</v>
      </c>
      <c r="U17">
        <v>0</v>
      </c>
      <c r="V17">
        <v>3800</v>
      </c>
      <c r="W17">
        <v>0</v>
      </c>
      <c r="X17">
        <v>3800</v>
      </c>
      <c r="Y17">
        <v>0</v>
      </c>
      <c r="Z17">
        <v>0</v>
      </c>
      <c r="AA17">
        <v>0</v>
      </c>
      <c r="AB17">
        <v>0</v>
      </c>
      <c r="AC17">
        <v>3800</v>
      </c>
    </row>
    <row r="18" spans="1:29" x14ac:dyDescent="0.25">
      <c r="A18" t="s">
        <v>5</v>
      </c>
      <c r="H18">
        <v>25203</v>
      </c>
      <c r="I18" t="s">
        <v>83</v>
      </c>
      <c r="J18">
        <v>723101</v>
      </c>
      <c r="K18" t="s">
        <v>59</v>
      </c>
      <c r="L18">
        <v>72</v>
      </c>
      <c r="M18" t="s">
        <v>57</v>
      </c>
      <c r="N18">
        <v>70</v>
      </c>
      <c r="O18" t="s">
        <v>58</v>
      </c>
      <c r="R18">
        <v>2020</v>
      </c>
      <c r="S18">
        <v>14</v>
      </c>
      <c r="T18">
        <v>0</v>
      </c>
      <c r="U18">
        <v>0</v>
      </c>
      <c r="V18">
        <v>0</v>
      </c>
      <c r="W18">
        <v>0</v>
      </c>
      <c r="X18">
        <v>0</v>
      </c>
      <c r="Y18">
        <v>1034.0999999999999</v>
      </c>
      <c r="Z18">
        <v>0</v>
      </c>
      <c r="AA18">
        <v>0</v>
      </c>
      <c r="AB18">
        <v>0</v>
      </c>
      <c r="AC18">
        <v>-1034.0999999999999</v>
      </c>
    </row>
    <row r="19" spans="1:29" x14ac:dyDescent="0.25">
      <c r="A19" t="s">
        <v>5</v>
      </c>
      <c r="H19">
        <v>25203</v>
      </c>
      <c r="I19" t="s">
        <v>83</v>
      </c>
      <c r="J19">
        <v>723105</v>
      </c>
      <c r="K19" t="s">
        <v>80</v>
      </c>
      <c r="L19">
        <v>72</v>
      </c>
      <c r="M19" t="s">
        <v>57</v>
      </c>
      <c r="N19">
        <v>70</v>
      </c>
      <c r="O19" t="s">
        <v>58</v>
      </c>
      <c r="R19">
        <v>2020</v>
      </c>
      <c r="S19">
        <v>14</v>
      </c>
      <c r="T19">
        <v>0</v>
      </c>
      <c r="U19">
        <v>0</v>
      </c>
      <c r="V19">
        <v>0</v>
      </c>
      <c r="W19">
        <v>0</v>
      </c>
      <c r="X19">
        <v>0</v>
      </c>
      <c r="Y19">
        <v>100</v>
      </c>
      <c r="Z19">
        <v>0</v>
      </c>
      <c r="AA19">
        <v>0</v>
      </c>
      <c r="AB19">
        <v>0</v>
      </c>
      <c r="AC19">
        <v>-100</v>
      </c>
    </row>
    <row r="20" spans="1:29" x14ac:dyDescent="0.25">
      <c r="A20" t="s">
        <v>5</v>
      </c>
      <c r="H20">
        <v>25203</v>
      </c>
      <c r="I20" t="s">
        <v>83</v>
      </c>
      <c r="J20">
        <v>723121</v>
      </c>
      <c r="K20" t="s">
        <v>81</v>
      </c>
      <c r="L20">
        <v>72</v>
      </c>
      <c r="M20" t="s">
        <v>57</v>
      </c>
      <c r="N20">
        <v>70</v>
      </c>
      <c r="O20" t="s">
        <v>58</v>
      </c>
      <c r="R20">
        <v>2020</v>
      </c>
      <c r="S20">
        <v>14</v>
      </c>
      <c r="T20">
        <v>0</v>
      </c>
      <c r="U20">
        <v>0</v>
      </c>
      <c r="V20">
        <v>0</v>
      </c>
      <c r="W20">
        <v>0</v>
      </c>
      <c r="X20">
        <v>0</v>
      </c>
      <c r="Y20">
        <v>108.84</v>
      </c>
      <c r="Z20">
        <v>0</v>
      </c>
      <c r="AA20">
        <v>0</v>
      </c>
      <c r="AB20">
        <v>0</v>
      </c>
      <c r="AC20">
        <v>-108.84</v>
      </c>
    </row>
    <row r="21" spans="1:29" x14ac:dyDescent="0.25">
      <c r="A21" t="s">
        <v>5</v>
      </c>
      <c r="H21">
        <v>25203</v>
      </c>
      <c r="I21" t="s">
        <v>83</v>
      </c>
      <c r="J21">
        <v>723514</v>
      </c>
      <c r="K21" t="s">
        <v>63</v>
      </c>
      <c r="L21">
        <v>72</v>
      </c>
      <c r="M21" t="s">
        <v>57</v>
      </c>
      <c r="N21">
        <v>70</v>
      </c>
      <c r="O21" t="s">
        <v>58</v>
      </c>
      <c r="R21">
        <v>2020</v>
      </c>
      <c r="S21">
        <v>14</v>
      </c>
      <c r="T21">
        <v>0</v>
      </c>
      <c r="U21">
        <v>0</v>
      </c>
      <c r="V21">
        <v>0</v>
      </c>
      <c r="W21">
        <v>0</v>
      </c>
      <c r="X21">
        <v>0</v>
      </c>
      <c r="Y21">
        <v>175</v>
      </c>
      <c r="Z21">
        <v>0</v>
      </c>
      <c r="AA21">
        <v>0</v>
      </c>
      <c r="AB21">
        <v>0</v>
      </c>
      <c r="AC21">
        <v>-175</v>
      </c>
    </row>
    <row r="22" spans="1:29" x14ac:dyDescent="0.25">
      <c r="A22" t="s">
        <v>5</v>
      </c>
      <c r="H22">
        <v>25203</v>
      </c>
      <c r="I22" t="s">
        <v>83</v>
      </c>
      <c r="J22">
        <v>7250</v>
      </c>
      <c r="K22" t="s">
        <v>69</v>
      </c>
      <c r="L22">
        <v>72</v>
      </c>
      <c r="M22" t="s">
        <v>57</v>
      </c>
      <c r="N22">
        <v>70</v>
      </c>
      <c r="O22" t="s">
        <v>58</v>
      </c>
      <c r="R22">
        <v>2020</v>
      </c>
      <c r="S22">
        <v>14</v>
      </c>
      <c r="T22">
        <v>4600</v>
      </c>
      <c r="U22">
        <v>0</v>
      </c>
      <c r="V22">
        <v>4600</v>
      </c>
      <c r="W22">
        <v>0</v>
      </c>
      <c r="X22">
        <v>4600</v>
      </c>
      <c r="Y22">
        <v>0</v>
      </c>
      <c r="Z22">
        <v>0</v>
      </c>
      <c r="AA22">
        <v>0</v>
      </c>
      <c r="AB22">
        <v>0</v>
      </c>
      <c r="AC22">
        <v>4600</v>
      </c>
    </row>
    <row r="23" spans="1:29" x14ac:dyDescent="0.25">
      <c r="A23" t="s">
        <v>5</v>
      </c>
      <c r="H23">
        <v>25203</v>
      </c>
      <c r="I23" t="s">
        <v>83</v>
      </c>
      <c r="J23">
        <v>725104</v>
      </c>
      <c r="K23" t="s">
        <v>70</v>
      </c>
      <c r="L23">
        <v>72</v>
      </c>
      <c r="M23" t="s">
        <v>57</v>
      </c>
      <c r="N23">
        <v>70</v>
      </c>
      <c r="O23" t="s">
        <v>58</v>
      </c>
      <c r="R23">
        <v>2020</v>
      </c>
      <c r="S23">
        <v>14</v>
      </c>
      <c r="T23">
        <v>0</v>
      </c>
      <c r="U23">
        <v>0</v>
      </c>
      <c r="V23">
        <v>0</v>
      </c>
      <c r="W23">
        <v>0</v>
      </c>
      <c r="X23">
        <v>0</v>
      </c>
      <c r="Y23">
        <v>417.6</v>
      </c>
      <c r="Z23">
        <v>0</v>
      </c>
      <c r="AA23">
        <v>0</v>
      </c>
      <c r="AB23">
        <v>0</v>
      </c>
      <c r="AC23">
        <v>-417.6</v>
      </c>
    </row>
    <row r="26" spans="1:29" x14ac:dyDescent="0.25">
      <c r="A26" t="s">
        <v>78</v>
      </c>
      <c r="T26">
        <v>8400</v>
      </c>
      <c r="U26">
        <v>0</v>
      </c>
      <c r="V26">
        <v>8400</v>
      </c>
      <c r="W26">
        <v>0</v>
      </c>
      <c r="X26">
        <v>8400</v>
      </c>
      <c r="Y26">
        <v>1835.54</v>
      </c>
      <c r="Z26">
        <v>0</v>
      </c>
      <c r="AA26">
        <v>0</v>
      </c>
      <c r="AB26">
        <v>0</v>
      </c>
      <c r="AC26">
        <v>6564.46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workbookViewId="0">
      <selection activeCell="D15" sqref="D15"/>
    </sheetView>
  </sheetViews>
  <sheetFormatPr defaultRowHeight="15" x14ac:dyDescent="0.25"/>
  <sheetData>
    <row r="1" spans="1:29" x14ac:dyDescent="0.25">
      <c r="A1" t="s">
        <v>0</v>
      </c>
    </row>
    <row r="2" spans="1:29" x14ac:dyDescent="0.25">
      <c r="A2" t="s">
        <v>1</v>
      </c>
    </row>
    <row r="3" spans="1:29" x14ac:dyDescent="0.25">
      <c r="A3" t="s">
        <v>2</v>
      </c>
    </row>
    <row r="4" spans="1:29" x14ac:dyDescent="0.25">
      <c r="A4" t="s">
        <v>3</v>
      </c>
    </row>
    <row r="6" spans="1:29" x14ac:dyDescent="0.25">
      <c r="A6" t="s">
        <v>4</v>
      </c>
      <c r="B6" t="s">
        <v>5</v>
      </c>
      <c r="C6" t="s">
        <v>6</v>
      </c>
    </row>
    <row r="7" spans="1:29" x14ac:dyDescent="0.25">
      <c r="A7" t="s">
        <v>7</v>
      </c>
      <c r="B7" t="s">
        <v>8</v>
      </c>
    </row>
    <row r="8" spans="1:29" x14ac:dyDescent="0.25">
      <c r="A8" t="s">
        <v>9</v>
      </c>
      <c r="B8">
        <v>25204</v>
      </c>
      <c r="C8" t="s">
        <v>84</v>
      </c>
    </row>
    <row r="9" spans="1:29" x14ac:dyDescent="0.25">
      <c r="A9" t="s">
        <v>11</v>
      </c>
      <c r="B9" t="s">
        <v>8</v>
      </c>
    </row>
    <row r="10" spans="1:29" x14ac:dyDescent="0.25">
      <c r="A10" t="s">
        <v>12</v>
      </c>
      <c r="B10" t="s">
        <v>8</v>
      </c>
    </row>
    <row r="11" spans="1:29" x14ac:dyDescent="0.25">
      <c r="A11" t="s">
        <v>13</v>
      </c>
      <c r="B11" t="s">
        <v>8</v>
      </c>
    </row>
    <row r="12" spans="1:29" x14ac:dyDescent="0.25">
      <c r="A12" t="s">
        <v>14</v>
      </c>
      <c r="B12" t="s">
        <v>8</v>
      </c>
    </row>
    <row r="13" spans="1:29" x14ac:dyDescent="0.25">
      <c r="A13" t="s">
        <v>15</v>
      </c>
      <c r="B13" t="s">
        <v>8</v>
      </c>
    </row>
    <row r="16" spans="1:29" x14ac:dyDescent="0.25">
      <c r="A16" t="s">
        <v>16</v>
      </c>
      <c r="B16" t="s">
        <v>17</v>
      </c>
      <c r="C16" t="s">
        <v>18</v>
      </c>
      <c r="D16" t="s">
        <v>19</v>
      </c>
      <c r="E16" t="s">
        <v>20</v>
      </c>
      <c r="F16" t="s">
        <v>7</v>
      </c>
      <c r="G16" t="s">
        <v>21</v>
      </c>
      <c r="H16" t="s">
        <v>9</v>
      </c>
      <c r="I16" t="s">
        <v>22</v>
      </c>
      <c r="J16" t="s">
        <v>11</v>
      </c>
      <c r="K16" t="s">
        <v>23</v>
      </c>
      <c r="L16" t="s">
        <v>24</v>
      </c>
      <c r="M16" t="s">
        <v>25</v>
      </c>
      <c r="N16" t="s">
        <v>26</v>
      </c>
      <c r="O16" t="s">
        <v>27</v>
      </c>
      <c r="P16" t="s">
        <v>12</v>
      </c>
      <c r="Q16" t="s">
        <v>28</v>
      </c>
      <c r="R16" t="s">
        <v>29</v>
      </c>
      <c r="S16" t="s">
        <v>30</v>
      </c>
      <c r="T16" t="s">
        <v>31</v>
      </c>
      <c r="U16" t="s">
        <v>32</v>
      </c>
      <c r="V16" t="s">
        <v>33</v>
      </c>
      <c r="W16" t="s">
        <v>34</v>
      </c>
      <c r="X16" t="s">
        <v>35</v>
      </c>
      <c r="Y16" t="s">
        <v>36</v>
      </c>
      <c r="Z16" t="s">
        <v>37</v>
      </c>
      <c r="AA16" t="s">
        <v>38</v>
      </c>
      <c r="AB16" t="s">
        <v>39</v>
      </c>
      <c r="AC16" t="s">
        <v>40</v>
      </c>
    </row>
    <row r="17" spans="1:29" x14ac:dyDescent="0.25">
      <c r="A17" t="s">
        <v>5</v>
      </c>
      <c r="H17">
        <v>25204</v>
      </c>
      <c r="I17" t="s">
        <v>84</v>
      </c>
      <c r="J17">
        <v>7230</v>
      </c>
      <c r="K17" t="s">
        <v>56</v>
      </c>
      <c r="L17">
        <v>72</v>
      </c>
      <c r="M17" t="s">
        <v>57</v>
      </c>
      <c r="N17">
        <v>70</v>
      </c>
      <c r="O17" t="s">
        <v>58</v>
      </c>
      <c r="R17">
        <v>2020</v>
      </c>
      <c r="S17">
        <v>14</v>
      </c>
      <c r="T17">
        <v>1000</v>
      </c>
      <c r="U17">
        <v>0</v>
      </c>
      <c r="V17">
        <v>1000</v>
      </c>
      <c r="W17">
        <v>0</v>
      </c>
      <c r="X17">
        <v>1000</v>
      </c>
      <c r="Y17">
        <v>0</v>
      </c>
      <c r="Z17">
        <v>0</v>
      </c>
      <c r="AA17">
        <v>0</v>
      </c>
      <c r="AB17">
        <v>0</v>
      </c>
      <c r="AC17">
        <v>1000</v>
      </c>
    </row>
    <row r="18" spans="1:29" x14ac:dyDescent="0.25">
      <c r="A18" t="s">
        <v>5</v>
      </c>
      <c r="H18">
        <v>25204</v>
      </c>
      <c r="I18" t="s">
        <v>84</v>
      </c>
      <c r="J18">
        <v>723832</v>
      </c>
      <c r="K18" t="s">
        <v>68</v>
      </c>
      <c r="L18">
        <v>72</v>
      </c>
      <c r="M18" t="s">
        <v>57</v>
      </c>
      <c r="N18">
        <v>70</v>
      </c>
      <c r="O18" t="s">
        <v>58</v>
      </c>
      <c r="R18">
        <v>2020</v>
      </c>
      <c r="S18">
        <v>14</v>
      </c>
      <c r="T18">
        <v>0</v>
      </c>
      <c r="U18">
        <v>0</v>
      </c>
      <c r="V18">
        <v>0</v>
      </c>
      <c r="W18">
        <v>0</v>
      </c>
      <c r="X18">
        <v>0</v>
      </c>
      <c r="Y18">
        <v>610.15</v>
      </c>
      <c r="Z18">
        <v>0</v>
      </c>
      <c r="AA18">
        <v>0</v>
      </c>
      <c r="AB18">
        <v>0</v>
      </c>
      <c r="AC18">
        <v>-610.15</v>
      </c>
    </row>
    <row r="21" spans="1:29" x14ac:dyDescent="0.25">
      <c r="A21" t="s">
        <v>78</v>
      </c>
      <c r="T21">
        <v>1000</v>
      </c>
      <c r="U21">
        <v>0</v>
      </c>
      <c r="V21">
        <v>1000</v>
      </c>
      <c r="W21">
        <v>0</v>
      </c>
      <c r="X21">
        <v>1000</v>
      </c>
      <c r="Y21">
        <v>610.15</v>
      </c>
      <c r="Z21">
        <v>0</v>
      </c>
      <c r="AA21">
        <v>0</v>
      </c>
      <c r="AB21">
        <v>0</v>
      </c>
      <c r="AC21">
        <v>389.85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25201</vt:lpstr>
      <vt:lpstr>25202</vt:lpstr>
      <vt:lpstr>25203</vt:lpstr>
      <vt:lpstr>25204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Craw, Michael</dc:creator>
  <cp:lastModifiedBy>Craw, Michael</cp:lastModifiedBy>
  <dcterms:created xsi:type="dcterms:W3CDTF">2020-02-25T18:09:12Z</dcterms:created>
  <dcterms:modified xsi:type="dcterms:W3CDTF">2020-02-25T18:33:21Z</dcterms:modified>
</cp:coreProperties>
</file>