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PA\Financial Aid\2017-18 FA\Originals\"/>
    </mc:Choice>
  </mc:AlternateContent>
  <bookViews>
    <workbookView xWindow="0" yWindow="30" windowWidth="20100" windowHeight="92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5" i="1" l="1"/>
  <c r="F45" i="1"/>
  <c r="B45" i="1"/>
  <c r="J43" i="1"/>
  <c r="F43" i="1"/>
  <c r="B43" i="1"/>
  <c r="L41" i="1"/>
  <c r="K41" i="1"/>
  <c r="H41" i="1"/>
  <c r="G41" i="1"/>
  <c r="D41" i="1"/>
  <c r="C41" i="1"/>
  <c r="L40" i="1"/>
  <c r="K40" i="1"/>
  <c r="H40" i="1"/>
  <c r="G40" i="1"/>
  <c r="D40" i="1"/>
  <c r="C40" i="1"/>
  <c r="L39" i="1"/>
  <c r="K39" i="1"/>
  <c r="H39" i="1"/>
  <c r="G39" i="1"/>
  <c r="D39" i="1"/>
  <c r="C39" i="1"/>
  <c r="L38" i="1"/>
  <c r="K38" i="1"/>
  <c r="H38" i="1"/>
  <c r="G38" i="1"/>
  <c r="D38" i="1"/>
  <c r="C38" i="1"/>
  <c r="L37" i="1"/>
  <c r="L43" i="1" s="1"/>
  <c r="K37" i="1"/>
  <c r="K43" i="1" s="1"/>
  <c r="H37" i="1"/>
  <c r="G37" i="1"/>
  <c r="D37" i="1"/>
  <c r="D43" i="1" s="1"/>
  <c r="C37" i="1"/>
  <c r="C43" i="1" s="1"/>
  <c r="L36" i="1"/>
  <c r="K36" i="1"/>
  <c r="H36" i="1"/>
  <c r="G36" i="1"/>
  <c r="D36" i="1"/>
  <c r="C36" i="1"/>
  <c r="L35" i="1"/>
  <c r="L45" i="1" s="1"/>
  <c r="K35" i="1"/>
  <c r="H35" i="1"/>
  <c r="G35" i="1"/>
  <c r="D35" i="1"/>
  <c r="D45" i="1" s="1"/>
  <c r="C35" i="1"/>
  <c r="C45" i="1" s="1"/>
  <c r="J24" i="1"/>
  <c r="F24" i="1"/>
  <c r="B24" i="1"/>
  <c r="L22" i="1"/>
  <c r="J22" i="1"/>
  <c r="F22" i="1"/>
  <c r="B22" i="1"/>
  <c r="L20" i="1"/>
  <c r="K20" i="1"/>
  <c r="H20" i="1"/>
  <c r="G20" i="1"/>
  <c r="D20" i="1"/>
  <c r="C20" i="1"/>
  <c r="L19" i="1"/>
  <c r="K19" i="1"/>
  <c r="H19" i="1"/>
  <c r="G19" i="1"/>
  <c r="D19" i="1"/>
  <c r="C19" i="1"/>
  <c r="L18" i="1"/>
  <c r="K18" i="1"/>
  <c r="H18" i="1"/>
  <c r="G18" i="1"/>
  <c r="D18" i="1"/>
  <c r="C18" i="1"/>
  <c r="L17" i="1"/>
  <c r="K17" i="1"/>
  <c r="H17" i="1"/>
  <c r="G17" i="1"/>
  <c r="D17" i="1"/>
  <c r="D22" i="1" s="1"/>
  <c r="C17" i="1"/>
  <c r="L16" i="1"/>
  <c r="K16" i="1"/>
  <c r="H16" i="1"/>
  <c r="H22" i="1" s="1"/>
  <c r="G16" i="1"/>
  <c r="G22" i="1" s="1"/>
  <c r="D16" i="1"/>
  <c r="C16" i="1"/>
  <c r="L15" i="1"/>
  <c r="K15" i="1"/>
  <c r="K24" i="1" s="1"/>
  <c r="H15" i="1"/>
  <c r="G15" i="1"/>
  <c r="D15" i="1"/>
  <c r="C15" i="1"/>
  <c r="L14" i="1"/>
  <c r="K14" i="1"/>
  <c r="H14" i="1"/>
  <c r="H24" i="1" s="1"/>
  <c r="G14" i="1"/>
  <c r="G24" i="1" s="1"/>
  <c r="D14" i="1"/>
  <c r="C14" i="1"/>
  <c r="C24" i="1" l="1"/>
  <c r="C22" i="1"/>
  <c r="K22" i="1"/>
  <c r="G45" i="1"/>
  <c r="K45" i="1"/>
  <c r="G43" i="1"/>
  <c r="D24" i="1"/>
  <c r="L24" i="1"/>
  <c r="H45" i="1"/>
  <c r="H43" i="1"/>
</calcChain>
</file>

<file path=xl/sharedStrings.xml><?xml version="1.0" encoding="utf-8"?>
<sst xmlns="http://schemas.openxmlformats.org/spreadsheetml/2006/main" count="68" uniqueCount="35">
  <si>
    <t xml:space="preserve">The Evergreen State College </t>
  </si>
  <si>
    <r>
      <t>2017-18</t>
    </r>
    <r>
      <rPr>
        <i/>
        <sz val="14"/>
        <rFont val="Arial"/>
        <family val="2"/>
      </rPr>
      <t xml:space="preserve"> </t>
    </r>
    <r>
      <rPr>
        <b/>
        <sz val="14"/>
        <rFont val="Arial"/>
        <family val="2"/>
      </rPr>
      <t>ACADEMIC YEAR FULL-TIME BUDGETS</t>
    </r>
  </si>
  <si>
    <t>Tuition ESTIMATED at 0% change from 16-17 for UG Resident</t>
  </si>
  <si>
    <t>Tuition Increase from 16-17 5% UG Non-Resident, 5% Resident Graduate, 5% Non-Resident Graduate (3% increase in S&amp;A fees)</t>
  </si>
  <si>
    <t>BUDGETS ARE ESTIMATED UNTIL STATE BUDGET APPROVED AND COSTS APPROVED BY EVERGREEN'S BOARD OF TRUSTEES</t>
  </si>
  <si>
    <t>RESIDENT GRADUATE</t>
  </si>
  <si>
    <t>MES/MPA*</t>
  </si>
  <si>
    <t>Tribal MPA/MIT Tacoma**</t>
  </si>
  <si>
    <t>MIT OLY***</t>
  </si>
  <si>
    <t>Resident Graduate</t>
  </si>
  <si>
    <t>Olympia ON/OFF Campus</t>
  </si>
  <si>
    <t>Tribal</t>
  </si>
  <si>
    <t>Enrollment</t>
  </si>
  <si>
    <t>3 qtrs</t>
  </si>
  <si>
    <t>2 qtrs</t>
  </si>
  <si>
    <t>1 qtrs</t>
  </si>
  <si>
    <t>1qtr</t>
  </si>
  <si>
    <t>Tuition/Fees</t>
  </si>
  <si>
    <t>Books/Supplies</t>
  </si>
  <si>
    <t>Room/Board</t>
  </si>
  <si>
    <t>Transportation</t>
  </si>
  <si>
    <t>Mandatory Fees</t>
  </si>
  <si>
    <t>Loan Fees****</t>
  </si>
  <si>
    <t>Miscellaneous</t>
  </si>
  <si>
    <t>Living subtotal</t>
  </si>
  <si>
    <t>Total COA</t>
  </si>
  <si>
    <t>*Based on a 8 credit MES or MPA Olympia campus enrollment @ $334.80/credit</t>
  </si>
  <si>
    <t>**Based on a 10 credit Tribal MPA or 16 credit MIT Tacoma enrollment</t>
  </si>
  <si>
    <t>***Based on the required 16 credit MIT OLY enrollment.</t>
  </si>
  <si>
    <t>****Loan Fees are based on a 1.068% origination  fee.</t>
  </si>
  <si>
    <t>NON-RESIDENT GRADUATE</t>
  </si>
  <si>
    <t>Non-Res Graduate</t>
  </si>
  <si>
    <t>Olympia On/Off Campus</t>
  </si>
  <si>
    <t>*Based on a 8 credit MES or MPA Olympia campus enrollment @ $774.40/credit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</si>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</sst>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b/>
      <i/>
      <sz val="10"/>
      <color rgb="FFFF0000"/>
      <name val="Arial"/>
      <family val="2"/>
    </font>
    <font>
      <b/>
      <i/>
      <u val="double"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color rgb="FF0099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Alignment="1"/>
    <xf numFmtId="0" fontId="2" fillId="0" borderId="0" xfId="1" quotePrefix="1" applyFont="1" applyAlignment="1"/>
    <xf numFmtId="0" fontId="2" fillId="0" borderId="0" xfId="1" quotePrefix="1" applyFont="1" applyAlignment="1">
      <alignment horizontal="center"/>
    </xf>
    <xf numFmtId="0" fontId="4" fillId="0" borderId="0" xfId="1" applyFont="1" applyAlignme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1" xfId="1" applyFont="1" applyBorder="1"/>
    <xf numFmtId="0" fontId="1" fillId="0" borderId="0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/>
    <xf numFmtId="0" fontId="1" fillId="0" borderId="0" xfId="1" applyFont="1" applyFill="1" applyBorder="1"/>
    <xf numFmtId="3" fontId="1" fillId="2" borderId="1" xfId="1" applyNumberFormat="1" applyFont="1" applyFill="1" applyBorder="1"/>
    <xf numFmtId="3" fontId="1" fillId="2" borderId="1" xfId="2" applyNumberFormat="1" applyFont="1" applyFill="1" applyBorder="1"/>
    <xf numFmtId="3" fontId="1" fillId="0" borderId="0" xfId="2" applyNumberFormat="1" applyFont="1" applyFill="1" applyBorder="1"/>
    <xf numFmtId="3" fontId="1" fillId="0" borderId="1" xfId="1" applyNumberFormat="1" applyFont="1" applyBorder="1"/>
    <xf numFmtId="3" fontId="1" fillId="0" borderId="1" xfId="2" applyNumberFormat="1" applyFont="1" applyBorder="1"/>
    <xf numFmtId="3" fontId="1" fillId="0" borderId="1" xfId="2" applyNumberFormat="1" applyFont="1" applyFill="1" applyBorder="1"/>
    <xf numFmtId="3" fontId="1" fillId="0" borderId="1" xfId="1" applyNumberFormat="1" applyFont="1" applyFill="1" applyBorder="1"/>
    <xf numFmtId="3" fontId="9" fillId="2" borderId="1" xfId="1" applyNumberFormat="1" applyFont="1" applyFill="1" applyBorder="1"/>
    <xf numFmtId="3" fontId="9" fillId="2" borderId="1" xfId="2" applyNumberFormat="1" applyFont="1" applyFill="1" applyBorder="1"/>
    <xf numFmtId="3" fontId="9" fillId="0" borderId="0" xfId="2" applyNumberFormat="1" applyFont="1" applyFill="1" applyBorder="1"/>
    <xf numFmtId="3" fontId="9" fillId="0" borderId="1" xfId="1" applyNumberFormat="1" applyFont="1" applyBorder="1"/>
    <xf numFmtId="3" fontId="9" fillId="0" borderId="1" xfId="2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3" borderId="4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workbookViewId="0">
      <selection activeCell="R13" sqref="R13"/>
    </sheetView>
  </sheetViews>
  <sheetFormatPr defaultRowHeight="15" x14ac:dyDescent="0.25"/>
  <cols>
    <col min="1" max="1" width="17.7109375" customWidth="1"/>
    <col min="5" max="5" width="2.28515625" customWidth="1"/>
    <col min="9" max="9" width="1.7109375" customWidth="1"/>
    <col min="13" max="13" width="3.7109375" customWidth="1"/>
  </cols>
  <sheetData>
    <row r="1" spans="1:16" ht="18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1"/>
      <c r="N1" s="1"/>
      <c r="O1" s="1"/>
      <c r="P1" s="1"/>
    </row>
    <row r="2" spans="1:16" ht="18.75" x14ac:dyDescent="0.3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2"/>
      <c r="N2" s="2"/>
      <c r="O2" s="2"/>
      <c r="P2" s="2"/>
    </row>
    <row r="3" spans="1:16" ht="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9" t="s">
        <v>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4"/>
    </row>
    <row r="5" spans="1:16" x14ac:dyDescent="0.25">
      <c r="A5" s="39" t="s">
        <v>3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4"/>
    </row>
    <row r="6" spans="1:16" x14ac:dyDescent="0.25">
      <c r="A6" s="40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4"/>
    </row>
    <row r="8" spans="1:16" ht="15.75" x14ac:dyDescent="0.25">
      <c r="A8" s="27" t="s">
        <v>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5"/>
      <c r="N8" s="5"/>
      <c r="O8" s="5"/>
      <c r="P8" s="5"/>
    </row>
    <row r="9" spans="1:16" ht="15.75" x14ac:dyDescent="0.25">
      <c r="A9" s="6"/>
      <c r="B9" s="28" t="s">
        <v>6</v>
      </c>
      <c r="C9" s="28"/>
      <c r="D9" s="28"/>
      <c r="E9" s="7"/>
      <c r="F9" s="28" t="s">
        <v>7</v>
      </c>
      <c r="G9" s="28"/>
      <c r="H9" s="28"/>
      <c r="I9" s="7"/>
      <c r="J9" s="28" t="s">
        <v>8</v>
      </c>
      <c r="K9" s="28"/>
      <c r="L9" s="28"/>
      <c r="M9" s="8"/>
      <c r="N9" s="36"/>
      <c r="O9" s="36"/>
      <c r="P9" s="36"/>
    </row>
    <row r="10" spans="1:16" x14ac:dyDescent="0.25">
      <c r="M10" s="9"/>
      <c r="N10" s="9"/>
      <c r="O10" s="9"/>
      <c r="P10" s="9"/>
    </row>
    <row r="11" spans="1:16" x14ac:dyDescent="0.25">
      <c r="A11" s="10" t="s">
        <v>9</v>
      </c>
      <c r="B11" s="29" t="s">
        <v>10</v>
      </c>
      <c r="C11" s="30"/>
      <c r="D11" s="31"/>
      <c r="E11" s="11"/>
      <c r="F11" s="32" t="s">
        <v>11</v>
      </c>
      <c r="G11" s="33"/>
      <c r="H11" s="34"/>
      <c r="J11" s="29" t="s">
        <v>10</v>
      </c>
      <c r="K11" s="30"/>
      <c r="L11" s="31"/>
      <c r="M11" s="9"/>
      <c r="N11" s="35"/>
      <c r="O11" s="35"/>
      <c r="P11" s="35"/>
    </row>
    <row r="12" spans="1:16" x14ac:dyDescent="0.25">
      <c r="A12" s="12" t="s">
        <v>12</v>
      </c>
      <c r="B12" s="12" t="s">
        <v>13</v>
      </c>
      <c r="C12" s="12" t="s">
        <v>14</v>
      </c>
      <c r="D12" s="12" t="s">
        <v>15</v>
      </c>
      <c r="E12" s="11"/>
      <c r="F12" s="12" t="s">
        <v>13</v>
      </c>
      <c r="G12" s="12" t="s">
        <v>14</v>
      </c>
      <c r="H12" s="12" t="s">
        <v>16</v>
      </c>
      <c r="J12" s="12" t="s">
        <v>13</v>
      </c>
      <c r="K12" s="12" t="s">
        <v>14</v>
      </c>
      <c r="L12" s="12" t="s">
        <v>15</v>
      </c>
      <c r="M12" s="9"/>
      <c r="N12" s="11"/>
      <c r="O12" s="11"/>
      <c r="P12" s="11"/>
    </row>
    <row r="13" spans="1:16" x14ac:dyDescent="0.25">
      <c r="A13" s="13"/>
      <c r="B13" s="13"/>
      <c r="C13" s="13"/>
      <c r="D13" s="13"/>
      <c r="E13" s="14"/>
      <c r="F13" s="13"/>
      <c r="G13" s="13"/>
      <c r="H13" s="13"/>
      <c r="J13" s="13"/>
      <c r="K13" s="13"/>
      <c r="L13" s="13"/>
      <c r="M13" s="9"/>
      <c r="N13" s="14"/>
      <c r="O13" s="14"/>
      <c r="P13" s="14"/>
    </row>
    <row r="14" spans="1:16" x14ac:dyDescent="0.25">
      <c r="A14" s="15" t="s">
        <v>17</v>
      </c>
      <c r="B14" s="16">
        <v>8037</v>
      </c>
      <c r="C14" s="16">
        <f>+B14/3*2</f>
        <v>5358</v>
      </c>
      <c r="D14" s="16">
        <f>+B14/3</f>
        <v>2679</v>
      </c>
      <c r="E14" s="17"/>
      <c r="F14" s="16">
        <v>10044</v>
      </c>
      <c r="G14" s="16">
        <f>+F14/3*2</f>
        <v>6696</v>
      </c>
      <c r="H14" s="16">
        <f>+F14/3</f>
        <v>3348</v>
      </c>
      <c r="J14" s="16">
        <v>10044</v>
      </c>
      <c r="K14" s="16">
        <f>+J14/3*2</f>
        <v>6696</v>
      </c>
      <c r="L14" s="16">
        <f>+J14/3</f>
        <v>3348</v>
      </c>
      <c r="M14" s="9"/>
      <c r="N14" s="17"/>
      <c r="O14" s="17"/>
      <c r="P14" s="17"/>
    </row>
    <row r="15" spans="1:16" x14ac:dyDescent="0.25">
      <c r="A15" s="18" t="s">
        <v>18</v>
      </c>
      <c r="B15" s="19">
        <v>1050</v>
      </c>
      <c r="C15" s="20">
        <f t="shared" ref="C15:C20" si="0">+B15/3*2</f>
        <v>700</v>
      </c>
      <c r="D15" s="20">
        <f t="shared" ref="D15:D20" si="1">+B15/3</f>
        <v>350</v>
      </c>
      <c r="E15" s="17"/>
      <c r="F15" s="20">
        <v>1050</v>
      </c>
      <c r="G15" s="20">
        <f t="shared" ref="G15:G20" si="2">+F15/3*2</f>
        <v>700</v>
      </c>
      <c r="H15" s="20">
        <f t="shared" ref="H15:H20" si="3">+F15/3</f>
        <v>350</v>
      </c>
      <c r="J15" s="19">
        <v>1050</v>
      </c>
      <c r="K15" s="20">
        <f t="shared" ref="K15:K20" si="4">+J15/3*2</f>
        <v>700</v>
      </c>
      <c r="L15" s="20">
        <f t="shared" ref="L15:L20" si="5">+J15/3</f>
        <v>350</v>
      </c>
      <c r="M15" s="9"/>
      <c r="N15" s="17"/>
      <c r="O15" s="17"/>
      <c r="P15" s="17"/>
    </row>
    <row r="16" spans="1:16" x14ac:dyDescent="0.25">
      <c r="A16" s="15" t="s">
        <v>19</v>
      </c>
      <c r="B16" s="16">
        <v>9681</v>
      </c>
      <c r="C16" s="16">
        <f t="shared" si="0"/>
        <v>6454</v>
      </c>
      <c r="D16" s="16">
        <f t="shared" si="1"/>
        <v>3227</v>
      </c>
      <c r="E16" s="17"/>
      <c r="F16" s="16">
        <v>9681</v>
      </c>
      <c r="G16" s="16">
        <f t="shared" si="2"/>
        <v>6454</v>
      </c>
      <c r="H16" s="16">
        <f t="shared" si="3"/>
        <v>3227</v>
      </c>
      <c r="J16" s="16">
        <v>9681</v>
      </c>
      <c r="K16" s="16">
        <f t="shared" si="4"/>
        <v>6454</v>
      </c>
      <c r="L16" s="16">
        <f t="shared" si="5"/>
        <v>3227</v>
      </c>
      <c r="M16" s="9"/>
      <c r="N16" s="17"/>
      <c r="O16" s="17"/>
      <c r="P16" s="17"/>
    </row>
    <row r="17" spans="1:16" x14ac:dyDescent="0.25">
      <c r="A17" s="21" t="s">
        <v>20</v>
      </c>
      <c r="B17" s="20">
        <v>1386</v>
      </c>
      <c r="C17" s="20">
        <f t="shared" si="0"/>
        <v>924</v>
      </c>
      <c r="D17" s="20">
        <f t="shared" si="1"/>
        <v>462</v>
      </c>
      <c r="E17" s="17"/>
      <c r="F17" s="20">
        <v>1386</v>
      </c>
      <c r="G17" s="20">
        <f t="shared" si="2"/>
        <v>924</v>
      </c>
      <c r="H17" s="20">
        <f t="shared" si="3"/>
        <v>462</v>
      </c>
      <c r="J17" s="20">
        <v>1386</v>
      </c>
      <c r="K17" s="20">
        <f t="shared" si="4"/>
        <v>924</v>
      </c>
      <c r="L17" s="20">
        <f t="shared" si="5"/>
        <v>462</v>
      </c>
      <c r="M17" s="9"/>
      <c r="N17" s="17"/>
      <c r="O17" s="17"/>
      <c r="P17" s="17"/>
    </row>
    <row r="18" spans="1:16" x14ac:dyDescent="0.25">
      <c r="A18" s="15" t="s">
        <v>21</v>
      </c>
      <c r="B18" s="16">
        <v>537</v>
      </c>
      <c r="C18" s="16">
        <f t="shared" si="0"/>
        <v>358</v>
      </c>
      <c r="D18" s="16">
        <f t="shared" si="1"/>
        <v>179</v>
      </c>
      <c r="E18" s="17"/>
      <c r="F18" s="16">
        <v>54</v>
      </c>
      <c r="G18" s="16">
        <f t="shared" si="2"/>
        <v>36</v>
      </c>
      <c r="H18" s="16">
        <f t="shared" si="3"/>
        <v>18</v>
      </c>
      <c r="J18" s="16">
        <v>729</v>
      </c>
      <c r="K18" s="16">
        <f t="shared" si="4"/>
        <v>486</v>
      </c>
      <c r="L18" s="16">
        <f t="shared" si="5"/>
        <v>243</v>
      </c>
      <c r="M18" s="9"/>
      <c r="N18" s="17"/>
      <c r="O18" s="17"/>
      <c r="P18" s="17"/>
    </row>
    <row r="19" spans="1:16" x14ac:dyDescent="0.25">
      <c r="A19" s="21" t="s">
        <v>22</v>
      </c>
      <c r="B19" s="20">
        <v>354</v>
      </c>
      <c r="C19" s="20">
        <f t="shared" si="0"/>
        <v>236</v>
      </c>
      <c r="D19" s="20">
        <f t="shared" si="1"/>
        <v>118</v>
      </c>
      <c r="E19" s="17"/>
      <c r="F19" s="20">
        <v>354</v>
      </c>
      <c r="G19" s="20">
        <f t="shared" si="2"/>
        <v>236</v>
      </c>
      <c r="H19" s="20">
        <f t="shared" si="3"/>
        <v>118</v>
      </c>
      <c r="J19" s="20">
        <v>354</v>
      </c>
      <c r="K19" s="20">
        <f t="shared" si="4"/>
        <v>236</v>
      </c>
      <c r="L19" s="20">
        <f t="shared" si="5"/>
        <v>118</v>
      </c>
      <c r="M19" s="9"/>
      <c r="N19" s="17"/>
      <c r="O19" s="17"/>
      <c r="P19" s="17"/>
    </row>
    <row r="20" spans="1:16" x14ac:dyDescent="0.25">
      <c r="A20" s="15" t="s">
        <v>23</v>
      </c>
      <c r="B20" s="16">
        <v>2070</v>
      </c>
      <c r="C20" s="16">
        <f t="shared" si="0"/>
        <v>1380</v>
      </c>
      <c r="D20" s="16">
        <f t="shared" si="1"/>
        <v>690</v>
      </c>
      <c r="E20" s="17"/>
      <c r="F20" s="16">
        <v>2070</v>
      </c>
      <c r="G20" s="16">
        <f t="shared" si="2"/>
        <v>1380</v>
      </c>
      <c r="H20" s="16">
        <f t="shared" si="3"/>
        <v>690</v>
      </c>
      <c r="J20" s="16">
        <v>2070</v>
      </c>
      <c r="K20" s="16">
        <f t="shared" si="4"/>
        <v>1380</v>
      </c>
      <c r="L20" s="16">
        <f t="shared" si="5"/>
        <v>690</v>
      </c>
      <c r="M20" s="9"/>
      <c r="N20" s="17"/>
      <c r="O20" s="17"/>
      <c r="P20" s="17"/>
    </row>
    <row r="21" spans="1:16" x14ac:dyDescent="0.25">
      <c r="A21" s="18"/>
      <c r="B21" s="19"/>
      <c r="C21" s="19"/>
      <c r="D21" s="19"/>
      <c r="E21" s="17"/>
      <c r="F21" s="19"/>
      <c r="G21" s="19"/>
      <c r="H21" s="19"/>
      <c r="J21" s="19"/>
      <c r="K21" s="19"/>
      <c r="L21" s="19"/>
      <c r="M21" s="9"/>
      <c r="N21" s="17"/>
      <c r="O21" s="17"/>
      <c r="P21" s="17"/>
    </row>
    <row r="22" spans="1:16" x14ac:dyDescent="0.25">
      <c r="A22" s="22" t="s">
        <v>24</v>
      </c>
      <c r="B22" s="23">
        <f>+B16+B17+B20</f>
        <v>13137</v>
      </c>
      <c r="C22" s="23">
        <f>+C16+C17+C20</f>
        <v>8758</v>
      </c>
      <c r="D22" s="23">
        <f>+D16+D17+D20</f>
        <v>4379</v>
      </c>
      <c r="E22" s="24"/>
      <c r="F22" s="23">
        <f>+F16+F17+F20</f>
        <v>13137</v>
      </c>
      <c r="G22" s="23">
        <f>+G16+G17+G20</f>
        <v>8758</v>
      </c>
      <c r="H22" s="23">
        <f>+H16+H17+H20</f>
        <v>4379</v>
      </c>
      <c r="J22" s="23">
        <f>+J16+J17+J20</f>
        <v>13137</v>
      </c>
      <c r="K22" s="23">
        <f>+K16+K17+K20</f>
        <v>8758</v>
      </c>
      <c r="L22" s="23">
        <f>+L16+L17+L20</f>
        <v>4379</v>
      </c>
      <c r="M22" s="9"/>
      <c r="N22" s="24"/>
      <c r="O22" s="24"/>
      <c r="P22" s="24"/>
    </row>
    <row r="23" spans="1:16" x14ac:dyDescent="0.25">
      <c r="A23" s="18"/>
      <c r="B23" s="19"/>
      <c r="C23" s="19"/>
      <c r="D23" s="19"/>
      <c r="E23" s="17"/>
      <c r="F23" s="19"/>
      <c r="G23" s="19"/>
      <c r="H23" s="19"/>
      <c r="J23" s="19"/>
      <c r="K23" s="19"/>
      <c r="L23" s="19"/>
      <c r="M23" s="9"/>
      <c r="N23" s="17"/>
      <c r="O23" s="17"/>
      <c r="P23" s="17"/>
    </row>
    <row r="24" spans="1:16" x14ac:dyDescent="0.25">
      <c r="A24" s="25" t="s">
        <v>25</v>
      </c>
      <c r="B24" s="26">
        <f>SUM(B14:B20)</f>
        <v>23115</v>
      </c>
      <c r="C24" s="26">
        <f>SUM(C14:C20)</f>
        <v>15410</v>
      </c>
      <c r="D24" s="26">
        <f>SUM(D14:D20)</f>
        <v>7705</v>
      </c>
      <c r="E24" s="24"/>
      <c r="F24" s="26">
        <f>SUM(F14:F20)</f>
        <v>24639</v>
      </c>
      <c r="G24" s="26">
        <f>SUM(G14:G20)</f>
        <v>16426</v>
      </c>
      <c r="H24" s="26">
        <f>SUM(H14:H20)</f>
        <v>8213</v>
      </c>
      <c r="J24" s="26">
        <f>SUM(J14:J20)</f>
        <v>25314</v>
      </c>
      <c r="K24" s="26">
        <f>SUM(K14:K20)</f>
        <v>16876</v>
      </c>
      <c r="L24" s="26">
        <f>SUM(L14:L20)</f>
        <v>8438</v>
      </c>
      <c r="M24" s="9"/>
      <c r="N24" s="24"/>
      <c r="O24" s="24"/>
      <c r="P24" s="24"/>
    </row>
    <row r="25" spans="1:16" x14ac:dyDescent="0.25">
      <c r="A25" t="s">
        <v>26</v>
      </c>
    </row>
    <row r="26" spans="1:16" x14ac:dyDescent="0.25">
      <c r="A26" t="s">
        <v>27</v>
      </c>
    </row>
    <row r="27" spans="1:16" x14ac:dyDescent="0.25">
      <c r="A27" t="s">
        <v>28</v>
      </c>
    </row>
    <row r="28" spans="1:16" x14ac:dyDescent="0.25">
      <c r="A28" t="s">
        <v>29</v>
      </c>
    </row>
    <row r="29" spans="1:16" ht="15.75" x14ac:dyDescent="0.25">
      <c r="A29" s="27" t="s">
        <v>30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5"/>
      <c r="N29" s="5"/>
      <c r="O29" s="5"/>
      <c r="P29" s="5"/>
    </row>
    <row r="30" spans="1:16" ht="15.75" x14ac:dyDescent="0.25">
      <c r="A30" s="6"/>
      <c r="B30" s="28" t="s">
        <v>6</v>
      </c>
      <c r="C30" s="28"/>
      <c r="D30" s="28"/>
      <c r="E30" s="7"/>
      <c r="F30" s="28" t="s">
        <v>7</v>
      </c>
      <c r="G30" s="28"/>
      <c r="H30" s="28"/>
      <c r="I30" s="7"/>
      <c r="J30" s="28" t="s">
        <v>8</v>
      </c>
      <c r="K30" s="28"/>
      <c r="L30" s="28"/>
      <c r="M30" s="7"/>
      <c r="N30" s="28"/>
      <c r="O30" s="28"/>
      <c r="P30" s="28"/>
    </row>
    <row r="32" spans="1:16" x14ac:dyDescent="0.25">
      <c r="A32" s="10" t="s">
        <v>31</v>
      </c>
      <c r="B32" s="29" t="s">
        <v>32</v>
      </c>
      <c r="C32" s="30"/>
      <c r="D32" s="31"/>
      <c r="E32" s="11"/>
      <c r="F32" s="32" t="s">
        <v>11</v>
      </c>
      <c r="G32" s="33"/>
      <c r="H32" s="34"/>
      <c r="J32" s="29" t="s">
        <v>32</v>
      </c>
      <c r="K32" s="30"/>
      <c r="L32" s="31"/>
      <c r="N32" s="35"/>
      <c r="O32" s="35"/>
      <c r="P32" s="35"/>
    </row>
    <row r="33" spans="1:16" x14ac:dyDescent="0.25">
      <c r="A33" s="12" t="s">
        <v>12</v>
      </c>
      <c r="B33" s="12" t="s">
        <v>13</v>
      </c>
      <c r="C33" s="12" t="s">
        <v>14</v>
      </c>
      <c r="D33" s="12" t="s">
        <v>15</v>
      </c>
      <c r="E33" s="11"/>
      <c r="F33" s="12" t="s">
        <v>13</v>
      </c>
      <c r="G33" s="12" t="s">
        <v>14</v>
      </c>
      <c r="H33" s="12" t="s">
        <v>16</v>
      </c>
      <c r="J33" s="12" t="s">
        <v>13</v>
      </c>
      <c r="K33" s="12" t="s">
        <v>14</v>
      </c>
      <c r="L33" s="12" t="s">
        <v>15</v>
      </c>
      <c r="N33" s="11"/>
      <c r="O33" s="11"/>
      <c r="P33" s="11"/>
    </row>
    <row r="34" spans="1:16" x14ac:dyDescent="0.25">
      <c r="A34" s="13"/>
      <c r="B34" s="13"/>
      <c r="C34" s="13"/>
      <c r="D34" s="13"/>
      <c r="E34" s="14"/>
      <c r="F34" s="13"/>
      <c r="G34" s="13"/>
      <c r="H34" s="13"/>
      <c r="J34" s="13"/>
      <c r="K34" s="13"/>
      <c r="L34" s="13"/>
      <c r="N34" s="14"/>
      <c r="O34" s="14"/>
      <c r="P34" s="14"/>
    </row>
    <row r="35" spans="1:16" x14ac:dyDescent="0.25">
      <c r="A35" s="15" t="s">
        <v>17</v>
      </c>
      <c r="B35" s="16">
        <v>18588</v>
      </c>
      <c r="C35" s="16">
        <f>+B35/3*2</f>
        <v>12392</v>
      </c>
      <c r="D35" s="16">
        <f>+B35/3</f>
        <v>6196</v>
      </c>
      <c r="E35" s="17"/>
      <c r="F35" s="16">
        <v>23232</v>
      </c>
      <c r="G35" s="16">
        <f>+F35/3*2</f>
        <v>15488</v>
      </c>
      <c r="H35" s="16">
        <f>+F35/3</f>
        <v>7744</v>
      </c>
      <c r="J35" s="16">
        <v>23232</v>
      </c>
      <c r="K35" s="16">
        <f>+J35/3*2</f>
        <v>15488</v>
      </c>
      <c r="L35" s="16">
        <f>+J35/3</f>
        <v>7744</v>
      </c>
      <c r="N35" s="17"/>
      <c r="O35" s="17"/>
      <c r="P35" s="17"/>
    </row>
    <row r="36" spans="1:16" x14ac:dyDescent="0.25">
      <c r="A36" s="18" t="s">
        <v>18</v>
      </c>
      <c r="B36" s="19">
        <v>1050</v>
      </c>
      <c r="C36" s="20">
        <f t="shared" ref="C36:C41" si="6">+B36/3*2</f>
        <v>700</v>
      </c>
      <c r="D36" s="20">
        <f t="shared" ref="D36:D41" si="7">+B36/3</f>
        <v>350</v>
      </c>
      <c r="E36" s="17"/>
      <c r="F36" s="20">
        <v>1050</v>
      </c>
      <c r="G36" s="20">
        <f t="shared" ref="G36:G41" si="8">+F36/3*2</f>
        <v>700</v>
      </c>
      <c r="H36" s="20">
        <f t="shared" ref="H36:H41" si="9">+F36/3</f>
        <v>350</v>
      </c>
      <c r="J36" s="19">
        <v>1050</v>
      </c>
      <c r="K36" s="20">
        <f t="shared" ref="K36:K41" si="10">+J36/3*2</f>
        <v>700</v>
      </c>
      <c r="L36" s="20">
        <f t="shared" ref="L36:L41" si="11">+J36/3</f>
        <v>350</v>
      </c>
      <c r="N36" s="17"/>
      <c r="O36" s="17"/>
      <c r="P36" s="17"/>
    </row>
    <row r="37" spans="1:16" x14ac:dyDescent="0.25">
      <c r="A37" s="15" t="s">
        <v>19</v>
      </c>
      <c r="B37" s="16">
        <v>9681</v>
      </c>
      <c r="C37" s="16">
        <f t="shared" si="6"/>
        <v>6454</v>
      </c>
      <c r="D37" s="16">
        <f t="shared" si="7"/>
        <v>3227</v>
      </c>
      <c r="E37" s="17"/>
      <c r="F37" s="16">
        <v>9681</v>
      </c>
      <c r="G37" s="16">
        <f t="shared" si="8"/>
        <v>6454</v>
      </c>
      <c r="H37" s="16">
        <f t="shared" si="9"/>
        <v>3227</v>
      </c>
      <c r="J37" s="16">
        <v>9681</v>
      </c>
      <c r="K37" s="16">
        <f t="shared" si="10"/>
        <v>6454</v>
      </c>
      <c r="L37" s="16">
        <f t="shared" si="11"/>
        <v>3227</v>
      </c>
      <c r="N37" s="17"/>
      <c r="O37" s="17"/>
      <c r="P37" s="17"/>
    </row>
    <row r="38" spans="1:16" x14ac:dyDescent="0.25">
      <c r="A38" s="21" t="s">
        <v>20</v>
      </c>
      <c r="B38" s="20">
        <v>1386</v>
      </c>
      <c r="C38" s="20">
        <f t="shared" si="6"/>
        <v>924</v>
      </c>
      <c r="D38" s="20">
        <f t="shared" si="7"/>
        <v>462</v>
      </c>
      <c r="E38" s="17"/>
      <c r="F38" s="20">
        <v>1386</v>
      </c>
      <c r="G38" s="20">
        <f t="shared" si="8"/>
        <v>924</v>
      </c>
      <c r="H38" s="20">
        <f t="shared" si="9"/>
        <v>462</v>
      </c>
      <c r="J38" s="20">
        <v>1386</v>
      </c>
      <c r="K38" s="20">
        <f t="shared" si="10"/>
        <v>924</v>
      </c>
      <c r="L38" s="20">
        <f t="shared" si="11"/>
        <v>462</v>
      </c>
      <c r="N38" s="17"/>
      <c r="O38" s="17"/>
      <c r="P38" s="17"/>
    </row>
    <row r="39" spans="1:16" x14ac:dyDescent="0.25">
      <c r="A39" s="15" t="s">
        <v>21</v>
      </c>
      <c r="B39" s="16">
        <v>537</v>
      </c>
      <c r="C39" s="16">
        <f t="shared" si="6"/>
        <v>358</v>
      </c>
      <c r="D39" s="16">
        <f t="shared" si="7"/>
        <v>179</v>
      </c>
      <c r="E39" s="17"/>
      <c r="F39" s="16">
        <v>54</v>
      </c>
      <c r="G39" s="16">
        <f t="shared" si="8"/>
        <v>36</v>
      </c>
      <c r="H39" s="16">
        <f t="shared" si="9"/>
        <v>18</v>
      </c>
      <c r="J39" s="16">
        <v>729</v>
      </c>
      <c r="K39" s="16">
        <f t="shared" si="10"/>
        <v>486</v>
      </c>
      <c r="L39" s="16">
        <f t="shared" si="11"/>
        <v>243</v>
      </c>
      <c r="N39" s="17"/>
      <c r="O39" s="17"/>
      <c r="P39" s="17"/>
    </row>
    <row r="40" spans="1:16" x14ac:dyDescent="0.25">
      <c r="A40" s="21" t="s">
        <v>22</v>
      </c>
      <c r="B40" s="20">
        <v>354</v>
      </c>
      <c r="C40" s="20">
        <f t="shared" si="6"/>
        <v>236</v>
      </c>
      <c r="D40" s="20">
        <f t="shared" si="7"/>
        <v>118</v>
      </c>
      <c r="E40" s="17"/>
      <c r="F40" s="20">
        <v>354</v>
      </c>
      <c r="G40" s="20">
        <f t="shared" si="8"/>
        <v>236</v>
      </c>
      <c r="H40" s="20">
        <f t="shared" si="9"/>
        <v>118</v>
      </c>
      <c r="J40" s="20">
        <v>354</v>
      </c>
      <c r="K40" s="20">
        <f t="shared" si="10"/>
        <v>236</v>
      </c>
      <c r="L40" s="20">
        <f t="shared" si="11"/>
        <v>118</v>
      </c>
      <c r="N40" s="17"/>
      <c r="O40" s="17"/>
      <c r="P40" s="17"/>
    </row>
    <row r="41" spans="1:16" x14ac:dyDescent="0.25">
      <c r="A41" s="15" t="s">
        <v>23</v>
      </c>
      <c r="B41" s="16">
        <v>2070</v>
      </c>
      <c r="C41" s="16">
        <f t="shared" si="6"/>
        <v>1380</v>
      </c>
      <c r="D41" s="16">
        <f t="shared" si="7"/>
        <v>690</v>
      </c>
      <c r="E41" s="17"/>
      <c r="F41" s="16">
        <v>2070</v>
      </c>
      <c r="G41" s="16">
        <f t="shared" si="8"/>
        <v>1380</v>
      </c>
      <c r="H41" s="16">
        <f t="shared" si="9"/>
        <v>690</v>
      </c>
      <c r="J41" s="16">
        <v>2070</v>
      </c>
      <c r="K41" s="16">
        <f t="shared" si="10"/>
        <v>1380</v>
      </c>
      <c r="L41" s="16">
        <f t="shared" si="11"/>
        <v>690</v>
      </c>
      <c r="N41" s="17"/>
      <c r="O41" s="17"/>
      <c r="P41" s="17"/>
    </row>
    <row r="42" spans="1:16" x14ac:dyDescent="0.25">
      <c r="A42" s="18"/>
      <c r="B42" s="19"/>
      <c r="C42" s="19"/>
      <c r="D42" s="19"/>
      <c r="E42" s="17"/>
      <c r="F42" s="19"/>
      <c r="G42" s="19"/>
      <c r="H42" s="19"/>
      <c r="J42" s="19"/>
      <c r="K42" s="19"/>
      <c r="L42" s="19"/>
      <c r="N42" s="17"/>
      <c r="O42" s="17"/>
      <c r="P42" s="17"/>
    </row>
    <row r="43" spans="1:16" x14ac:dyDescent="0.25">
      <c r="A43" s="22" t="s">
        <v>24</v>
      </c>
      <c r="B43" s="23">
        <f>+B37+B38+B41</f>
        <v>13137</v>
      </c>
      <c r="C43" s="23">
        <f>+C37+C38+C41</f>
        <v>8758</v>
      </c>
      <c r="D43" s="23">
        <f>+D37+D38+D41</f>
        <v>4379</v>
      </c>
      <c r="E43" s="24"/>
      <c r="F43" s="23">
        <f>+F37+F38+F41</f>
        <v>13137</v>
      </c>
      <c r="G43" s="23">
        <f>+G37+G38+G41</f>
        <v>8758</v>
      </c>
      <c r="H43" s="23">
        <f>+H37+H38+H41</f>
        <v>4379</v>
      </c>
      <c r="J43" s="23">
        <f>+J37+J38+J41</f>
        <v>13137</v>
      </c>
      <c r="K43" s="23">
        <f>+K37+K38+K41</f>
        <v>8758</v>
      </c>
      <c r="L43" s="23">
        <f>+L37+L38+L41</f>
        <v>4379</v>
      </c>
      <c r="N43" s="24"/>
      <c r="O43" s="24"/>
      <c r="P43" s="24"/>
    </row>
    <row r="44" spans="1:16" x14ac:dyDescent="0.25">
      <c r="A44" s="18"/>
      <c r="B44" s="19"/>
      <c r="C44" s="19"/>
      <c r="D44" s="19"/>
      <c r="E44" s="17"/>
      <c r="F44" s="19"/>
      <c r="G44" s="19"/>
      <c r="H44" s="19"/>
      <c r="J44" s="19"/>
      <c r="K44" s="19"/>
      <c r="L44" s="19"/>
      <c r="N44" s="17"/>
      <c r="O44" s="17"/>
      <c r="P44" s="17"/>
    </row>
    <row r="45" spans="1:16" x14ac:dyDescent="0.25">
      <c r="A45" s="25" t="s">
        <v>25</v>
      </c>
      <c r="B45" s="26">
        <f>SUM(B35:B41)</f>
        <v>33666</v>
      </c>
      <c r="C45" s="26">
        <f>SUM(C35:C41)</f>
        <v>22444</v>
      </c>
      <c r="D45" s="26">
        <f>SUM(D35:D41)</f>
        <v>11222</v>
      </c>
      <c r="E45" s="24"/>
      <c r="F45" s="26">
        <f>SUM(F35:F41)</f>
        <v>37827</v>
      </c>
      <c r="G45" s="26">
        <f>SUM(G35:G41)</f>
        <v>25218</v>
      </c>
      <c r="H45" s="26">
        <f>SUM(H35:H41)</f>
        <v>12609</v>
      </c>
      <c r="J45" s="26">
        <f>SUM(J35:J41)</f>
        <v>38502</v>
      </c>
      <c r="K45" s="26">
        <f>SUM(K35:K41)</f>
        <v>25668</v>
      </c>
      <c r="L45" s="26">
        <f>SUM(L35:L41)</f>
        <v>12834</v>
      </c>
      <c r="N45" s="24"/>
      <c r="O45" s="24"/>
      <c r="P45" s="24"/>
    </row>
    <row r="46" spans="1:16" x14ac:dyDescent="0.25">
      <c r="A46" t="s">
        <v>33</v>
      </c>
    </row>
    <row r="47" spans="1:16" x14ac:dyDescent="0.25">
      <c r="A47" t="s">
        <v>27</v>
      </c>
    </row>
    <row r="48" spans="1:16" x14ac:dyDescent="0.25">
      <c r="A48" t="s">
        <v>28</v>
      </c>
      <c r="P48" t="s">
        <v>34</v>
      </c>
    </row>
    <row r="49" spans="1:1" x14ac:dyDescent="0.25">
      <c r="A49" t="s">
        <v>29</v>
      </c>
    </row>
  </sheetData>
  <mergeCells count="23">
    <mergeCell ref="A8:L8"/>
    <mergeCell ref="A1:L1"/>
    <mergeCell ref="A2:L2"/>
    <mergeCell ref="A4:O4"/>
    <mergeCell ref="A5:O5"/>
    <mergeCell ref="A6:O6"/>
    <mergeCell ref="B32:D32"/>
    <mergeCell ref="F32:H32"/>
    <mergeCell ref="J32:L32"/>
    <mergeCell ref="N32:P32"/>
    <mergeCell ref="B9:D9"/>
    <mergeCell ref="F9:H9"/>
    <mergeCell ref="J9:L9"/>
    <mergeCell ref="N9:P9"/>
    <mergeCell ref="B11:D11"/>
    <mergeCell ref="F11:H11"/>
    <mergeCell ref="J11:L11"/>
    <mergeCell ref="N11:P11"/>
    <mergeCell ref="A29:L29"/>
    <mergeCell ref="B30:D30"/>
    <mergeCell ref="F30:H30"/>
    <mergeCell ref="J30:L30"/>
    <mergeCell ref="N30:P30"/>
  </mergeCells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Tracy</dc:creator>
  <cp:lastModifiedBy>Gibbons, Randee</cp:lastModifiedBy>
  <cp:lastPrinted>2017-03-23T17:42:59Z</cp:lastPrinted>
  <dcterms:created xsi:type="dcterms:W3CDTF">2017-03-23T17:41:48Z</dcterms:created>
  <dcterms:modified xsi:type="dcterms:W3CDTF">2017-04-24T22:32:03Z</dcterms:modified>
</cp:coreProperties>
</file>