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0" yWindow="1935" windowWidth="14805" windowHeight="8010"/>
  </bookViews>
  <sheets>
    <sheet name="Calculation shee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F19" i="1"/>
  <c r="F21" i="1" s="1"/>
  <c r="D17" i="1"/>
</calcChain>
</file>

<file path=xl/comments1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Cost of Attendance (COA) ? 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EFC=Expected Family Contribution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Out of State App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Out of State App</t>
        </r>
      </text>
    </comment>
  </commentList>
</comments>
</file>

<file path=xl/sharedStrings.xml><?xml version="1.0" encoding="utf-8"?>
<sst xmlns="http://schemas.openxmlformats.org/spreadsheetml/2006/main" count="288" uniqueCount="130">
  <si>
    <t>MPA Tribal Governance Award</t>
  </si>
  <si>
    <t>For New Admits 2016</t>
  </si>
  <si>
    <t>Very Good</t>
  </si>
  <si>
    <t xml:space="preserve">* </t>
  </si>
  <si>
    <t>Good</t>
  </si>
  <si>
    <t>Jennier J. Cordova-James</t>
  </si>
  <si>
    <t>Destiny E. Petroske</t>
  </si>
  <si>
    <t>Martin A. Ulyssess</t>
  </si>
  <si>
    <t>Taylor M. Pulsifer</t>
  </si>
  <si>
    <t>Tanya L. Marceau</t>
  </si>
  <si>
    <t xml:space="preserve"> *</t>
  </si>
  <si>
    <t>Grant amount</t>
  </si>
  <si>
    <t>Remaining amount</t>
  </si>
  <si>
    <t>for ea. *</t>
  </si>
  <si>
    <t>1/2   *</t>
  </si>
  <si>
    <t>Amount of award:  $2,699</t>
  </si>
  <si>
    <t>Rating</t>
  </si>
  <si>
    <t>500*3 ea. 1/2 *</t>
  </si>
  <si>
    <t>Split in 2 w/* rating</t>
  </si>
  <si>
    <t>offer</t>
  </si>
  <si>
    <t>loans accepted</t>
  </si>
  <si>
    <t>other awards</t>
  </si>
  <si>
    <t>other resources</t>
  </si>
  <si>
    <t>AS</t>
  </si>
  <si>
    <t/>
  </si>
  <si>
    <t>TMP</t>
  </si>
  <si>
    <t>A00154040</t>
  </si>
  <si>
    <t>Cline</t>
  </si>
  <si>
    <t>paulkhlime@yahoo.com</t>
  </si>
  <si>
    <t>A00396894</t>
  </si>
  <si>
    <t>Cordova-James</t>
  </si>
  <si>
    <t>j_cordova91@yahoo.com</t>
  </si>
  <si>
    <t>A00383481</t>
  </si>
  <si>
    <t>Everett</t>
  </si>
  <si>
    <t>beverett429@gmail.com</t>
  </si>
  <si>
    <t>A00396565</t>
  </si>
  <si>
    <t>Fenswick</t>
  </si>
  <si>
    <t>jfenswick@sonic.net</t>
  </si>
  <si>
    <t>A00332607</t>
  </si>
  <si>
    <t>Fogel</t>
  </si>
  <si>
    <t>fograi01@evergreen.edu</t>
  </si>
  <si>
    <t>A00198341</t>
  </si>
  <si>
    <t>Brian</t>
  </si>
  <si>
    <t>Frisina</t>
  </si>
  <si>
    <t>fribri06@evergreen.edu</t>
  </si>
  <si>
    <t>IS</t>
  </si>
  <si>
    <t>A00305100</t>
  </si>
  <si>
    <t>Henderson</t>
  </si>
  <si>
    <t>leah-lynn@hotmail.com</t>
  </si>
  <si>
    <t>A00107171</t>
  </si>
  <si>
    <t>Horton</t>
  </si>
  <si>
    <t>karah@pgst.nsn.us</t>
  </si>
  <si>
    <t>A00398790</t>
  </si>
  <si>
    <t>James</t>
  </si>
  <si>
    <t>chryss_hb_2003@yahoo.com</t>
  </si>
  <si>
    <t>A00267266</t>
  </si>
  <si>
    <t>Marceau</t>
  </si>
  <si>
    <t>martan04@evergreen.edu</t>
  </si>
  <si>
    <t>Martin</t>
  </si>
  <si>
    <t>A00350755</t>
  </si>
  <si>
    <t>maruly16@evergreen.edu</t>
  </si>
  <si>
    <t>A00380275</t>
  </si>
  <si>
    <t>Naeimi</t>
  </si>
  <si>
    <t>k.naeimi@gmail.com</t>
  </si>
  <si>
    <t>A00179206</t>
  </si>
  <si>
    <t>Oliver</t>
  </si>
  <si>
    <t>dwellman@pgst.nsn.us</t>
  </si>
  <si>
    <t>A00255998</t>
  </si>
  <si>
    <t>Perez</t>
  </si>
  <si>
    <t>jpfilirican@gmail.com</t>
  </si>
  <si>
    <t>A00398835</t>
  </si>
  <si>
    <t>Petroske</t>
  </si>
  <si>
    <t>dpetroske@nwic.edu</t>
  </si>
  <si>
    <t>A00332731</t>
  </si>
  <si>
    <t>Pulsifer</t>
  </si>
  <si>
    <t>pultay19@evergreen.edu</t>
  </si>
  <si>
    <t>A00395891</t>
  </si>
  <si>
    <t>Vargas-Thomas</t>
  </si>
  <si>
    <t>zekkethal@hotmail.com</t>
  </si>
  <si>
    <t>A00159406</t>
  </si>
  <si>
    <t>Weaskus</t>
  </si>
  <si>
    <t>weabra23@evergreen.edu</t>
  </si>
  <si>
    <t>Williams</t>
  </si>
  <si>
    <t>A00397629</t>
  </si>
  <si>
    <t>steltselwont@gmail.com</t>
  </si>
  <si>
    <t>A#</t>
  </si>
  <si>
    <t>1st Name</t>
  </si>
  <si>
    <t>Last Name</t>
  </si>
  <si>
    <t>Contact</t>
  </si>
  <si>
    <t>FAFSA Rec'd</t>
  </si>
  <si>
    <t>Eligible</t>
  </si>
  <si>
    <t>Unmet Need</t>
  </si>
  <si>
    <t>Waivers</t>
  </si>
  <si>
    <t>Loans Offered</t>
  </si>
  <si>
    <t>COA - EFC = Need</t>
  </si>
  <si>
    <t>TESC Need Grant</t>
  </si>
  <si>
    <t>Cost of Ed</t>
  </si>
  <si>
    <t>16-02-04</t>
  </si>
  <si>
    <t>16-03-18</t>
  </si>
  <si>
    <t>16-03-01</t>
  </si>
  <si>
    <t>16-01-11</t>
  </si>
  <si>
    <t>16-02-01</t>
  </si>
  <si>
    <t>16-01-28</t>
  </si>
  <si>
    <t>16-02-29</t>
  </si>
  <si>
    <t>16-02-22</t>
  </si>
  <si>
    <t>16-02-16</t>
  </si>
  <si>
    <t>16-01-04</t>
  </si>
  <si>
    <t>16-03-07</t>
  </si>
  <si>
    <t>16-01-29</t>
  </si>
  <si>
    <t>16-02-24</t>
  </si>
  <si>
    <t>16-03-04</t>
  </si>
  <si>
    <t>Paul K.</t>
  </si>
  <si>
    <t xml:space="preserve">Jennifer J. L. </t>
  </si>
  <si>
    <t>Benjamin D.</t>
  </si>
  <si>
    <t xml:space="preserve">Jennifer M. </t>
  </si>
  <si>
    <t xml:space="preserve">Raini L. </t>
  </si>
  <si>
    <t>Leah L.</t>
  </si>
  <si>
    <t>Kara L.</t>
  </si>
  <si>
    <t>Chryssilla L.</t>
  </si>
  <si>
    <t>Tanya L.</t>
  </si>
  <si>
    <t>Ulysses A.</t>
  </si>
  <si>
    <t>Melissa K.</t>
  </si>
  <si>
    <t>Destiny D.</t>
  </si>
  <si>
    <t>Juanita M.</t>
  </si>
  <si>
    <t xml:space="preserve">Destiny E. </t>
  </si>
  <si>
    <t>Taylor M.</t>
  </si>
  <si>
    <t>Zekkethal V.</t>
  </si>
  <si>
    <t>Brandie V.</t>
  </si>
  <si>
    <t>Andrea P.</t>
  </si>
  <si>
    <t>Family Contrib.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</si>
</sst>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6" fontId="3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0" xfId="0" applyFont="1" applyBorder="1"/>
    <xf numFmtId="9" fontId="1" fillId="0" borderId="1" xfId="0" applyNumberFormat="1" applyFont="1" applyBorder="1"/>
    <xf numFmtId="0" fontId="4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1" fillId="2" borderId="6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164" fontId="1" fillId="2" borderId="9" xfId="0" applyNumberFormat="1" applyFont="1" applyFill="1" applyBorder="1"/>
    <xf numFmtId="0" fontId="1" fillId="2" borderId="10" xfId="0" applyFont="1" applyFill="1" applyBorder="1"/>
    <xf numFmtId="164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5" fillId="0" borderId="1" xfId="0" quotePrefix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31" sqref="M31"/>
    </sheetView>
  </sheetViews>
  <sheetFormatPr defaultRowHeight="15.75" x14ac:dyDescent="0.25"/>
  <cols>
    <col min="1" max="1" width="4" style="1" customWidth="1"/>
    <col min="2" max="2" width="10.140625" style="1" bestFit="1" customWidth="1"/>
    <col min="3" max="3" width="10.85546875" style="1" customWidth="1"/>
    <col min="4" max="4" width="11" style="1" customWidth="1"/>
    <col min="5" max="7" width="10.140625" style="1" bestFit="1" customWidth="1"/>
    <col min="8" max="8" width="9.140625" style="1"/>
    <col min="9" max="9" width="4.5703125" style="1" customWidth="1"/>
    <col min="10" max="16384" width="9.140625" style="1"/>
  </cols>
  <sheetData>
    <row r="1" spans="1:10" x14ac:dyDescent="0.25">
      <c r="A1" s="1" t="s">
        <v>0</v>
      </c>
    </row>
    <row r="2" spans="1:10" x14ac:dyDescent="0.25">
      <c r="C2" s="2" t="s">
        <v>1</v>
      </c>
    </row>
    <row r="4" spans="1:10" ht="18.75" x14ac:dyDescent="0.3">
      <c r="A4" s="5" t="s">
        <v>15</v>
      </c>
      <c r="B4" s="5"/>
      <c r="D4" s="6"/>
    </row>
    <row r="7" spans="1:10" x14ac:dyDescent="0.25">
      <c r="A7" s="12"/>
      <c r="C7" s="14" t="s">
        <v>16</v>
      </c>
    </row>
    <row r="8" spans="1:10" x14ac:dyDescent="0.25">
      <c r="A8" s="12"/>
      <c r="C8" s="3" t="s">
        <v>3</v>
      </c>
      <c r="D8" s="1" t="s">
        <v>2</v>
      </c>
    </row>
    <row r="9" spans="1:10" x14ac:dyDescent="0.25">
      <c r="C9" s="4" t="s">
        <v>14</v>
      </c>
      <c r="D9" s="1" t="s">
        <v>4</v>
      </c>
    </row>
    <row r="10" spans="1:10" x14ac:dyDescent="0.25"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B11" s="7"/>
      <c r="C11" s="8" t="s">
        <v>10</v>
      </c>
      <c r="D11" s="9">
        <v>599.5</v>
      </c>
      <c r="E11" s="7" t="s">
        <v>5</v>
      </c>
      <c r="F11" s="7"/>
      <c r="G11" s="7"/>
      <c r="H11" s="7"/>
      <c r="I11" s="7"/>
      <c r="J11" s="7"/>
    </row>
    <row r="12" spans="1:10" x14ac:dyDescent="0.25">
      <c r="B12" s="7"/>
      <c r="C12" s="8" t="s">
        <v>10</v>
      </c>
      <c r="D12" s="9">
        <v>599.5</v>
      </c>
      <c r="E12" s="7" t="s">
        <v>6</v>
      </c>
      <c r="F12" s="7"/>
      <c r="G12" s="7"/>
      <c r="H12" s="7"/>
      <c r="I12" s="7"/>
      <c r="J12" s="13"/>
    </row>
    <row r="13" spans="1:10" x14ac:dyDescent="0.25">
      <c r="B13" s="7"/>
      <c r="C13" s="7" t="s">
        <v>14</v>
      </c>
      <c r="D13" s="9">
        <v>500</v>
      </c>
      <c r="E13" s="7" t="s">
        <v>7</v>
      </c>
      <c r="F13" s="7"/>
      <c r="G13" s="7"/>
      <c r="H13" s="7"/>
      <c r="I13" s="7"/>
      <c r="J13" s="7"/>
    </row>
    <row r="14" spans="1:10" x14ac:dyDescent="0.25">
      <c r="B14" s="7"/>
      <c r="C14" s="7" t="s">
        <v>14</v>
      </c>
      <c r="D14" s="9">
        <v>500</v>
      </c>
      <c r="E14" s="7" t="s">
        <v>8</v>
      </c>
      <c r="F14" s="7"/>
      <c r="G14" s="7"/>
      <c r="H14" s="7"/>
      <c r="I14" s="7"/>
      <c r="J14" s="7"/>
    </row>
    <row r="15" spans="1:10" x14ac:dyDescent="0.25">
      <c r="B15" s="7"/>
      <c r="C15" s="7" t="s">
        <v>14</v>
      </c>
      <c r="D15" s="9">
        <v>500</v>
      </c>
      <c r="E15" s="7" t="s">
        <v>9</v>
      </c>
      <c r="F15" s="7"/>
      <c r="G15" s="7"/>
      <c r="H15" s="7"/>
      <c r="I15" s="7"/>
      <c r="J15" s="7"/>
    </row>
    <row r="16" spans="1:10" ht="16.5" thickBot="1" x14ac:dyDescent="0.3">
      <c r="B16" s="7"/>
      <c r="C16" s="7"/>
      <c r="D16" s="7"/>
      <c r="E16" s="7"/>
      <c r="F16" s="16"/>
      <c r="G16" s="16"/>
      <c r="H16" s="16"/>
      <c r="I16" s="16"/>
      <c r="J16" s="7"/>
    </row>
    <row r="17" spans="2:10" x14ac:dyDescent="0.25">
      <c r="B17" s="7"/>
      <c r="C17" s="7"/>
      <c r="D17" s="9">
        <f>SUM(D11:D15)</f>
        <v>2699</v>
      </c>
      <c r="E17" s="15"/>
      <c r="F17" s="18">
        <v>2699</v>
      </c>
      <c r="G17" s="19" t="s">
        <v>11</v>
      </c>
      <c r="H17" s="19"/>
      <c r="I17" s="20"/>
      <c r="J17" s="11"/>
    </row>
    <row r="18" spans="2:10" x14ac:dyDescent="0.25">
      <c r="B18" s="7"/>
      <c r="C18" s="7"/>
      <c r="D18" s="7"/>
      <c r="E18" s="15"/>
      <c r="F18" s="21">
        <f>D13+D14+D15</f>
        <v>1500</v>
      </c>
      <c r="G18" s="10" t="s">
        <v>17</v>
      </c>
      <c r="H18" s="10"/>
      <c r="I18" s="22"/>
      <c r="J18" s="11"/>
    </row>
    <row r="19" spans="2:10" x14ac:dyDescent="0.25">
      <c r="B19" s="7"/>
      <c r="C19" s="7"/>
      <c r="D19" s="7"/>
      <c r="E19" s="15"/>
      <c r="F19" s="21">
        <f>F17-F18</f>
        <v>1199</v>
      </c>
      <c r="G19" s="10" t="s">
        <v>12</v>
      </c>
      <c r="H19" s="10"/>
      <c r="I19" s="22"/>
      <c r="J19" s="11"/>
    </row>
    <row r="20" spans="2:10" x14ac:dyDescent="0.25">
      <c r="B20" s="7"/>
      <c r="C20" s="7"/>
      <c r="D20" s="7"/>
      <c r="E20" s="15"/>
      <c r="F20" s="21"/>
      <c r="G20" s="10" t="s">
        <v>18</v>
      </c>
      <c r="H20" s="10"/>
      <c r="I20" s="22"/>
      <c r="J20" s="11"/>
    </row>
    <row r="21" spans="2:10" ht="16.5" thickBot="1" x14ac:dyDescent="0.3">
      <c r="B21" s="7"/>
      <c r="C21" s="7"/>
      <c r="D21" s="7"/>
      <c r="E21" s="15"/>
      <c r="F21" s="23">
        <f>F19/2</f>
        <v>599.5</v>
      </c>
      <c r="G21" s="24" t="s">
        <v>13</v>
      </c>
      <c r="H21" s="24"/>
      <c r="I21" s="25"/>
      <c r="J21" s="11"/>
    </row>
    <row r="22" spans="2:10" x14ac:dyDescent="0.25">
      <c r="B22" s="7"/>
      <c r="C22" s="7"/>
      <c r="D22" s="7"/>
      <c r="E22" s="7"/>
      <c r="F22" s="17"/>
      <c r="G22" s="17"/>
      <c r="H22" s="17"/>
      <c r="I22" s="17"/>
      <c r="J22" s="7"/>
    </row>
    <row r="23" spans="2:10" x14ac:dyDescent="0.25">
      <c r="B23" s="7"/>
      <c r="C23" s="7"/>
      <c r="D23" s="7"/>
      <c r="E23" s="7"/>
      <c r="F23" s="7"/>
      <c r="G23" s="7"/>
      <c r="H23" s="7"/>
      <c r="I23" s="7"/>
      <c r="J23" s="7"/>
    </row>
  </sheetData>
  <printOptions horizontalCentered="1"/>
  <pageMargins left="0.45" right="0.45" top="0.75" bottom="0.75" header="0.3" footer="0.3"/>
  <pageSetup orientation="portrait" r:id="rId1"/>
  <headerFooter>
    <oddFooter>&amp;L&amp;"Times New Roman,Italic"&amp;10&amp;Z&amp;F&amp;R&amp;"Times New Roman,Italic"&amp;10&amp;D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"/>
  <sheetViews>
    <sheetView workbookViewId="0">
      <selection activeCell="T22" sqref="T21:T22"/>
    </sheetView>
  </sheetViews>
  <sheetFormatPr defaultRowHeight="15" x14ac:dyDescent="0.25"/>
  <cols>
    <col min="1" max="1" width="3.28515625" style="28" bestFit="1" customWidth="1"/>
    <col min="2" max="2" width="5.42578125" style="26" bestFit="1" customWidth="1"/>
    <col min="3" max="3" width="10.5703125" style="26" bestFit="1" customWidth="1"/>
    <col min="4" max="4" width="13.42578125" style="26" customWidth="1"/>
    <col min="5" max="5" width="15.42578125" style="26" bestFit="1" customWidth="1"/>
    <col min="6" max="6" width="26.42578125" style="26" bestFit="1" customWidth="1"/>
    <col min="7" max="7" width="7.85546875" style="26" bestFit="1" customWidth="1"/>
    <col min="8" max="8" width="8" style="26" customWidth="1"/>
    <col min="9" max="9" width="7.7109375" style="26" customWidth="1"/>
    <col min="10" max="10" width="5.28515625" style="26" bestFit="1" customWidth="1"/>
    <col min="11" max="11" width="8" style="26" customWidth="1"/>
    <col min="12" max="17" width="9.140625" style="26"/>
    <col min="18" max="18" width="10.42578125" style="26" customWidth="1"/>
    <col min="19" max="16384" width="9.140625" style="26"/>
  </cols>
  <sheetData>
    <row r="1" spans="1:19" s="27" customFormat="1" ht="42.75" x14ac:dyDescent="0.2">
      <c r="A1" s="30"/>
      <c r="B1" s="31"/>
      <c r="C1" s="32" t="s">
        <v>85</v>
      </c>
      <c r="D1" s="32" t="s">
        <v>86</v>
      </c>
      <c r="E1" s="32" t="s">
        <v>87</v>
      </c>
      <c r="F1" s="32" t="s">
        <v>88</v>
      </c>
      <c r="G1" s="32" t="s">
        <v>90</v>
      </c>
      <c r="H1" s="33" t="s">
        <v>89</v>
      </c>
      <c r="I1" s="42" t="s">
        <v>96</v>
      </c>
      <c r="J1" s="32" t="s">
        <v>19</v>
      </c>
      <c r="K1" s="43" t="s">
        <v>129</v>
      </c>
      <c r="L1" s="44" t="s">
        <v>91</v>
      </c>
      <c r="M1" s="32" t="s">
        <v>92</v>
      </c>
      <c r="N1" s="33" t="s">
        <v>93</v>
      </c>
      <c r="O1" s="33" t="s">
        <v>20</v>
      </c>
      <c r="P1" s="33" t="s">
        <v>95</v>
      </c>
      <c r="Q1" s="33" t="s">
        <v>21</v>
      </c>
      <c r="R1" s="33" t="s">
        <v>22</v>
      </c>
      <c r="S1" s="29"/>
    </row>
    <row r="2" spans="1:19" x14ac:dyDescent="0.25">
      <c r="A2" s="30">
        <v>1</v>
      </c>
      <c r="B2" s="34" t="s">
        <v>25</v>
      </c>
      <c r="C2" s="35" t="s">
        <v>26</v>
      </c>
      <c r="D2" s="35" t="s">
        <v>111</v>
      </c>
      <c r="E2" s="35" t="s">
        <v>27</v>
      </c>
      <c r="F2" s="35" t="s">
        <v>28</v>
      </c>
      <c r="G2" s="35" t="s">
        <v>23</v>
      </c>
      <c r="H2" s="41" t="s">
        <v>97</v>
      </c>
      <c r="I2" s="35">
        <v>23577</v>
      </c>
      <c r="J2" s="35">
        <v>0</v>
      </c>
      <c r="K2" s="35">
        <v>0</v>
      </c>
      <c r="L2" s="36">
        <v>23577</v>
      </c>
      <c r="M2" s="35" t="s">
        <v>24</v>
      </c>
      <c r="N2" s="35" t="s">
        <v>24</v>
      </c>
      <c r="O2" s="35" t="s">
        <v>24</v>
      </c>
      <c r="P2" s="35" t="s">
        <v>24</v>
      </c>
      <c r="Q2" s="35" t="s">
        <v>24</v>
      </c>
      <c r="R2" s="35" t="s">
        <v>24</v>
      </c>
    </row>
    <row r="3" spans="1:19" x14ac:dyDescent="0.25">
      <c r="A3" s="30">
        <v>2</v>
      </c>
      <c r="B3" s="34" t="s">
        <v>25</v>
      </c>
      <c r="C3" s="35" t="s">
        <v>29</v>
      </c>
      <c r="D3" s="35" t="s">
        <v>112</v>
      </c>
      <c r="E3" s="35" t="s">
        <v>30</v>
      </c>
      <c r="F3" s="35" t="s">
        <v>31</v>
      </c>
      <c r="G3" s="35" t="s">
        <v>23</v>
      </c>
      <c r="H3" s="41" t="s">
        <v>98</v>
      </c>
      <c r="I3" s="35">
        <v>23577</v>
      </c>
      <c r="J3" s="35">
        <v>0</v>
      </c>
      <c r="K3" s="35">
        <v>2916</v>
      </c>
      <c r="L3" s="35">
        <v>20661</v>
      </c>
      <c r="M3" s="35" t="s">
        <v>24</v>
      </c>
      <c r="N3" s="35" t="s">
        <v>24</v>
      </c>
      <c r="O3" s="35" t="s">
        <v>24</v>
      </c>
      <c r="P3" s="35" t="s">
        <v>24</v>
      </c>
      <c r="Q3" s="35" t="s">
        <v>24</v>
      </c>
      <c r="R3" s="35" t="s">
        <v>24</v>
      </c>
    </row>
    <row r="4" spans="1:19" x14ac:dyDescent="0.25">
      <c r="A4" s="30">
        <v>3</v>
      </c>
      <c r="B4" s="34" t="s">
        <v>25</v>
      </c>
      <c r="C4" s="35" t="s">
        <v>32</v>
      </c>
      <c r="D4" s="35" t="s">
        <v>113</v>
      </c>
      <c r="E4" s="35" t="s">
        <v>33</v>
      </c>
      <c r="F4" s="35" t="s">
        <v>34</v>
      </c>
      <c r="G4" s="35" t="s">
        <v>23</v>
      </c>
      <c r="H4" s="41" t="s">
        <v>99</v>
      </c>
      <c r="I4" s="35">
        <v>36135</v>
      </c>
      <c r="J4" s="35">
        <v>0</v>
      </c>
      <c r="K4" s="35">
        <v>0</v>
      </c>
      <c r="L4" s="35">
        <v>36135</v>
      </c>
      <c r="M4" s="35" t="s">
        <v>24</v>
      </c>
      <c r="N4" s="35" t="s">
        <v>24</v>
      </c>
      <c r="O4" s="35" t="s">
        <v>24</v>
      </c>
      <c r="P4" s="35" t="s">
        <v>24</v>
      </c>
      <c r="Q4" s="35" t="s">
        <v>24</v>
      </c>
      <c r="R4" s="35" t="s">
        <v>24</v>
      </c>
    </row>
    <row r="5" spans="1:19" x14ac:dyDescent="0.25">
      <c r="A5" s="30">
        <v>4</v>
      </c>
      <c r="B5" s="34" t="s">
        <v>25</v>
      </c>
      <c r="C5" s="35" t="s">
        <v>35</v>
      </c>
      <c r="D5" s="35" t="s">
        <v>114</v>
      </c>
      <c r="E5" s="35" t="s">
        <v>36</v>
      </c>
      <c r="F5" s="35" t="s">
        <v>37</v>
      </c>
      <c r="G5" s="35" t="s">
        <v>23</v>
      </c>
      <c r="H5" s="41" t="s">
        <v>100</v>
      </c>
      <c r="I5" s="35">
        <v>23577</v>
      </c>
      <c r="J5" s="35">
        <v>0</v>
      </c>
      <c r="K5" s="35">
        <v>0</v>
      </c>
      <c r="L5" s="36">
        <v>23577</v>
      </c>
      <c r="M5" s="35" t="s">
        <v>24</v>
      </c>
      <c r="N5" s="35" t="s">
        <v>24</v>
      </c>
      <c r="O5" s="35" t="s">
        <v>24</v>
      </c>
      <c r="P5" s="35" t="s">
        <v>24</v>
      </c>
      <c r="Q5" s="35" t="s">
        <v>24</v>
      </c>
      <c r="R5" s="35" t="s">
        <v>24</v>
      </c>
    </row>
    <row r="6" spans="1:19" x14ac:dyDescent="0.25">
      <c r="A6" s="30">
        <v>5</v>
      </c>
      <c r="B6" s="34" t="s">
        <v>25</v>
      </c>
      <c r="C6" s="35" t="s">
        <v>38</v>
      </c>
      <c r="D6" s="35" t="s">
        <v>115</v>
      </c>
      <c r="E6" s="35" t="s">
        <v>39</v>
      </c>
      <c r="F6" s="35" t="s">
        <v>40</v>
      </c>
      <c r="G6" s="35" t="s">
        <v>23</v>
      </c>
      <c r="H6" s="41" t="s">
        <v>101</v>
      </c>
      <c r="I6" s="35">
        <v>23577</v>
      </c>
      <c r="J6" s="35">
        <v>0</v>
      </c>
      <c r="K6" s="35">
        <v>7558</v>
      </c>
      <c r="L6" s="35">
        <v>16019</v>
      </c>
      <c r="M6" s="35" t="s">
        <v>24</v>
      </c>
      <c r="N6" s="35" t="s">
        <v>24</v>
      </c>
      <c r="O6" s="35" t="s">
        <v>24</v>
      </c>
      <c r="P6" s="35" t="s">
        <v>24</v>
      </c>
      <c r="Q6" s="35" t="s">
        <v>24</v>
      </c>
      <c r="R6" s="35" t="s">
        <v>24</v>
      </c>
    </row>
    <row r="7" spans="1:19" x14ac:dyDescent="0.25">
      <c r="A7" s="37"/>
      <c r="B7" s="38" t="s">
        <v>25</v>
      </c>
      <c r="C7" s="39" t="s">
        <v>41</v>
      </c>
      <c r="D7" s="39" t="s">
        <v>42</v>
      </c>
      <c r="E7" s="39" t="s">
        <v>43</v>
      </c>
      <c r="F7" s="39" t="s">
        <v>44</v>
      </c>
      <c r="G7" s="39" t="s">
        <v>45</v>
      </c>
      <c r="H7" s="39" t="s">
        <v>24</v>
      </c>
      <c r="I7" s="39">
        <v>0</v>
      </c>
      <c r="J7" s="39">
        <v>0</v>
      </c>
      <c r="K7" s="39" t="s">
        <v>24</v>
      </c>
      <c r="L7" s="39">
        <v>0</v>
      </c>
      <c r="M7" s="35" t="s">
        <v>24</v>
      </c>
      <c r="N7" s="35" t="s">
        <v>24</v>
      </c>
      <c r="O7" s="35" t="s">
        <v>24</v>
      </c>
      <c r="P7" s="35" t="s">
        <v>24</v>
      </c>
      <c r="Q7" s="35" t="s">
        <v>24</v>
      </c>
      <c r="R7" s="35" t="s">
        <v>24</v>
      </c>
    </row>
    <row r="8" spans="1:19" x14ac:dyDescent="0.25">
      <c r="A8" s="30">
        <v>6</v>
      </c>
      <c r="B8" s="34" t="s">
        <v>25</v>
      </c>
      <c r="C8" s="35" t="s">
        <v>46</v>
      </c>
      <c r="D8" s="35" t="s">
        <v>116</v>
      </c>
      <c r="E8" s="35" t="s">
        <v>47</v>
      </c>
      <c r="F8" s="35" t="s">
        <v>48</v>
      </c>
      <c r="G8" s="35" t="s">
        <v>23</v>
      </c>
      <c r="H8" s="41" t="s">
        <v>99</v>
      </c>
      <c r="I8" s="35">
        <v>23577</v>
      </c>
      <c r="J8" s="35">
        <v>0</v>
      </c>
      <c r="K8" s="35">
        <v>14910</v>
      </c>
      <c r="L8" s="35">
        <v>8667</v>
      </c>
      <c r="M8" s="35" t="s">
        <v>24</v>
      </c>
      <c r="N8" s="35" t="s">
        <v>24</v>
      </c>
      <c r="O8" s="35" t="s">
        <v>24</v>
      </c>
      <c r="P8" s="35" t="s">
        <v>24</v>
      </c>
      <c r="Q8" s="35" t="s">
        <v>24</v>
      </c>
      <c r="R8" s="35" t="s">
        <v>24</v>
      </c>
    </row>
    <row r="9" spans="1:19" x14ac:dyDescent="0.25">
      <c r="A9" s="30">
        <v>7</v>
      </c>
      <c r="B9" s="34" t="s">
        <v>25</v>
      </c>
      <c r="C9" s="35" t="s">
        <v>49</v>
      </c>
      <c r="D9" s="35" t="s">
        <v>117</v>
      </c>
      <c r="E9" s="35" t="s">
        <v>50</v>
      </c>
      <c r="F9" s="35" t="s">
        <v>51</v>
      </c>
      <c r="G9" s="35" t="s">
        <v>23</v>
      </c>
      <c r="H9" s="41" t="s">
        <v>102</v>
      </c>
      <c r="I9" s="35">
        <v>23577</v>
      </c>
      <c r="J9" s="35">
        <v>0</v>
      </c>
      <c r="K9" s="35">
        <v>1498</v>
      </c>
      <c r="L9" s="35">
        <v>22079</v>
      </c>
      <c r="M9" s="35" t="s">
        <v>24</v>
      </c>
      <c r="N9" s="35" t="s">
        <v>24</v>
      </c>
      <c r="O9" s="35" t="s">
        <v>24</v>
      </c>
      <c r="P9" s="35" t="s">
        <v>24</v>
      </c>
      <c r="Q9" s="35" t="s">
        <v>24</v>
      </c>
      <c r="R9" s="35" t="s">
        <v>24</v>
      </c>
    </row>
    <row r="10" spans="1:19" x14ac:dyDescent="0.25">
      <c r="A10" s="30">
        <v>8</v>
      </c>
      <c r="B10" s="34" t="s">
        <v>25</v>
      </c>
      <c r="C10" s="35" t="s">
        <v>52</v>
      </c>
      <c r="D10" s="35" t="s">
        <v>118</v>
      </c>
      <c r="E10" s="35" t="s">
        <v>53</v>
      </c>
      <c r="F10" s="35" t="s">
        <v>54</v>
      </c>
      <c r="G10" s="35" t="s">
        <v>23</v>
      </c>
      <c r="H10" s="41" t="s">
        <v>103</v>
      </c>
      <c r="I10" s="35">
        <v>23577</v>
      </c>
      <c r="J10" s="35">
        <v>0</v>
      </c>
      <c r="K10" s="35">
        <v>0</v>
      </c>
      <c r="L10" s="36">
        <v>23577</v>
      </c>
      <c r="M10" s="35" t="s">
        <v>24</v>
      </c>
      <c r="N10" s="35" t="s">
        <v>24</v>
      </c>
      <c r="O10" s="35" t="s">
        <v>24</v>
      </c>
      <c r="P10" s="35" t="s">
        <v>24</v>
      </c>
      <c r="Q10" s="35" t="s">
        <v>24</v>
      </c>
      <c r="R10" s="35" t="s">
        <v>24</v>
      </c>
    </row>
    <row r="11" spans="1:19" x14ac:dyDescent="0.25">
      <c r="A11" s="30">
        <v>9</v>
      </c>
      <c r="B11" s="34" t="s">
        <v>25</v>
      </c>
      <c r="C11" s="35" t="s">
        <v>55</v>
      </c>
      <c r="D11" s="35" t="s">
        <v>119</v>
      </c>
      <c r="E11" s="35" t="s">
        <v>56</v>
      </c>
      <c r="F11" s="35" t="s">
        <v>57</v>
      </c>
      <c r="G11" s="35" t="s">
        <v>23</v>
      </c>
      <c r="H11" s="41" t="s">
        <v>104</v>
      </c>
      <c r="I11" s="35">
        <v>23577</v>
      </c>
      <c r="J11" s="35">
        <v>0</v>
      </c>
      <c r="K11" s="35">
        <v>0</v>
      </c>
      <c r="L11" s="36">
        <v>23577</v>
      </c>
      <c r="M11" s="35" t="s">
        <v>24</v>
      </c>
      <c r="N11" s="35" t="s">
        <v>24</v>
      </c>
      <c r="O11" s="35" t="s">
        <v>24</v>
      </c>
      <c r="P11" s="35" t="s">
        <v>24</v>
      </c>
      <c r="Q11" s="35" t="s">
        <v>24</v>
      </c>
      <c r="R11" s="35" t="s">
        <v>24</v>
      </c>
    </row>
    <row r="12" spans="1:19" x14ac:dyDescent="0.25">
      <c r="A12" s="30">
        <v>10</v>
      </c>
      <c r="B12" s="34" t="s">
        <v>25</v>
      </c>
      <c r="C12" s="35" t="s">
        <v>59</v>
      </c>
      <c r="D12" s="35" t="s">
        <v>120</v>
      </c>
      <c r="E12" s="35" t="s">
        <v>58</v>
      </c>
      <c r="F12" s="35" t="s">
        <v>60</v>
      </c>
      <c r="G12" s="35" t="s">
        <v>23</v>
      </c>
      <c r="H12" s="41" t="s">
        <v>105</v>
      </c>
      <c r="I12" s="35">
        <v>23577</v>
      </c>
      <c r="J12" s="35">
        <v>0</v>
      </c>
      <c r="K12" s="35">
        <v>24107</v>
      </c>
      <c r="L12" s="35">
        <v>0</v>
      </c>
      <c r="M12" s="35" t="s">
        <v>24</v>
      </c>
      <c r="N12" s="35" t="s">
        <v>24</v>
      </c>
      <c r="O12" s="35" t="s">
        <v>24</v>
      </c>
      <c r="P12" s="35" t="s">
        <v>24</v>
      </c>
      <c r="Q12" s="35" t="s">
        <v>24</v>
      </c>
      <c r="R12" s="35" t="s">
        <v>24</v>
      </c>
    </row>
    <row r="13" spans="1:19" x14ac:dyDescent="0.25">
      <c r="A13" s="30">
        <v>11</v>
      </c>
      <c r="B13" s="34" t="s">
        <v>25</v>
      </c>
      <c r="C13" s="35" t="s">
        <v>61</v>
      </c>
      <c r="D13" s="35" t="s">
        <v>121</v>
      </c>
      <c r="E13" s="35" t="s">
        <v>62</v>
      </c>
      <c r="F13" s="35" t="s">
        <v>63</v>
      </c>
      <c r="G13" s="35" t="s">
        <v>23</v>
      </c>
      <c r="H13" s="41" t="s">
        <v>106</v>
      </c>
      <c r="I13" s="35">
        <v>23577</v>
      </c>
      <c r="J13" s="35">
        <v>0</v>
      </c>
      <c r="K13" s="35">
        <v>821</v>
      </c>
      <c r="L13" s="35">
        <v>22756</v>
      </c>
      <c r="M13" s="35" t="s">
        <v>24</v>
      </c>
      <c r="N13" s="35" t="s">
        <v>24</v>
      </c>
      <c r="O13" s="35" t="s">
        <v>24</v>
      </c>
      <c r="P13" s="35" t="s">
        <v>24</v>
      </c>
      <c r="Q13" s="35" t="s">
        <v>24</v>
      </c>
      <c r="R13" s="35" t="s">
        <v>24</v>
      </c>
    </row>
    <row r="14" spans="1:19" x14ac:dyDescent="0.25">
      <c r="A14" s="30">
        <v>12</v>
      </c>
      <c r="B14" s="34" t="s">
        <v>25</v>
      </c>
      <c r="C14" s="35" t="s">
        <v>64</v>
      </c>
      <c r="D14" s="35" t="s">
        <v>122</v>
      </c>
      <c r="E14" s="35" t="s">
        <v>65</v>
      </c>
      <c r="F14" s="35" t="s">
        <v>66</v>
      </c>
      <c r="G14" s="35" t="s">
        <v>23</v>
      </c>
      <c r="H14" s="41" t="s">
        <v>107</v>
      </c>
      <c r="I14" s="35">
        <v>23577</v>
      </c>
      <c r="J14" s="35">
        <v>0</v>
      </c>
      <c r="K14" s="35">
        <v>0</v>
      </c>
      <c r="L14" s="36">
        <v>23577</v>
      </c>
      <c r="M14" s="35" t="s">
        <v>24</v>
      </c>
      <c r="N14" s="35" t="s">
        <v>24</v>
      </c>
      <c r="O14" s="35" t="s">
        <v>24</v>
      </c>
      <c r="P14" s="35" t="s">
        <v>24</v>
      </c>
      <c r="Q14" s="35" t="s">
        <v>24</v>
      </c>
      <c r="R14" s="35" t="s">
        <v>24</v>
      </c>
    </row>
    <row r="15" spans="1:19" x14ac:dyDescent="0.25">
      <c r="A15" s="30">
        <v>13</v>
      </c>
      <c r="B15" s="34" t="s">
        <v>25</v>
      </c>
      <c r="C15" s="35" t="s">
        <v>67</v>
      </c>
      <c r="D15" s="35" t="s">
        <v>123</v>
      </c>
      <c r="E15" s="35" t="s">
        <v>68</v>
      </c>
      <c r="F15" s="35" t="s">
        <v>69</v>
      </c>
      <c r="G15" s="35" t="s">
        <v>23</v>
      </c>
      <c r="H15" s="41" t="s">
        <v>108</v>
      </c>
      <c r="I15" s="35">
        <v>23577</v>
      </c>
      <c r="J15" s="35">
        <v>0</v>
      </c>
      <c r="K15" s="35">
        <v>0</v>
      </c>
      <c r="L15" s="36">
        <v>23577</v>
      </c>
      <c r="M15" s="35" t="s">
        <v>24</v>
      </c>
      <c r="N15" s="35" t="s">
        <v>24</v>
      </c>
      <c r="O15" s="35" t="s">
        <v>24</v>
      </c>
      <c r="P15" s="35" t="s">
        <v>24</v>
      </c>
      <c r="Q15" s="35" t="s">
        <v>24</v>
      </c>
      <c r="R15" s="35" t="s">
        <v>24</v>
      </c>
    </row>
    <row r="16" spans="1:19" x14ac:dyDescent="0.25">
      <c r="A16" s="30">
        <v>14</v>
      </c>
      <c r="B16" s="34" t="s">
        <v>25</v>
      </c>
      <c r="C16" s="35" t="s">
        <v>70</v>
      </c>
      <c r="D16" s="35" t="s">
        <v>124</v>
      </c>
      <c r="E16" s="35" t="s">
        <v>71</v>
      </c>
      <c r="F16" s="35" t="s">
        <v>72</v>
      </c>
      <c r="G16" s="35" t="s">
        <v>23</v>
      </c>
      <c r="H16" s="41" t="s">
        <v>107</v>
      </c>
      <c r="I16" s="35">
        <v>23577</v>
      </c>
      <c r="J16" s="35">
        <v>0</v>
      </c>
      <c r="K16" s="35">
        <v>6877</v>
      </c>
      <c r="L16" s="35">
        <v>16700</v>
      </c>
      <c r="M16" s="35" t="s">
        <v>24</v>
      </c>
      <c r="N16" s="35" t="s">
        <v>24</v>
      </c>
      <c r="O16" s="35" t="s">
        <v>24</v>
      </c>
      <c r="P16" s="35" t="s">
        <v>24</v>
      </c>
      <c r="Q16" s="35" t="s">
        <v>24</v>
      </c>
      <c r="R16" s="35" t="s">
        <v>24</v>
      </c>
    </row>
    <row r="17" spans="1:18" x14ac:dyDescent="0.25">
      <c r="A17" s="30">
        <v>15</v>
      </c>
      <c r="B17" s="34" t="s">
        <v>25</v>
      </c>
      <c r="C17" s="35" t="s">
        <v>73</v>
      </c>
      <c r="D17" s="35" t="s">
        <v>125</v>
      </c>
      <c r="E17" s="35" t="s">
        <v>74</v>
      </c>
      <c r="F17" s="35" t="s">
        <v>75</v>
      </c>
      <c r="G17" s="35" t="s">
        <v>23</v>
      </c>
      <c r="H17" s="41" t="s">
        <v>109</v>
      </c>
      <c r="I17" s="35">
        <v>23577</v>
      </c>
      <c r="J17" s="35">
        <v>0</v>
      </c>
      <c r="K17" s="35">
        <v>0</v>
      </c>
      <c r="L17" s="36">
        <v>23577</v>
      </c>
      <c r="M17" s="35" t="s">
        <v>24</v>
      </c>
      <c r="N17" s="35" t="s">
        <v>24</v>
      </c>
      <c r="O17" s="35" t="s">
        <v>24</v>
      </c>
      <c r="P17" s="35" t="s">
        <v>24</v>
      </c>
      <c r="Q17" s="35" t="s">
        <v>24</v>
      </c>
      <c r="R17" s="35" t="s">
        <v>24</v>
      </c>
    </row>
    <row r="18" spans="1:18" x14ac:dyDescent="0.25">
      <c r="A18" s="30">
        <v>16</v>
      </c>
      <c r="B18" s="34" t="s">
        <v>25</v>
      </c>
      <c r="C18" s="35" t="s">
        <v>76</v>
      </c>
      <c r="D18" s="35" t="s">
        <v>126</v>
      </c>
      <c r="E18" s="35" t="s">
        <v>77</v>
      </c>
      <c r="F18" s="35" t="s">
        <v>78</v>
      </c>
      <c r="G18" s="35" t="s">
        <v>23</v>
      </c>
      <c r="H18" s="41" t="s">
        <v>97</v>
      </c>
      <c r="I18" s="35">
        <v>23577</v>
      </c>
      <c r="J18" s="35">
        <v>0</v>
      </c>
      <c r="K18" s="35">
        <v>0</v>
      </c>
      <c r="L18" s="36">
        <v>23577</v>
      </c>
      <c r="M18" s="35" t="s">
        <v>24</v>
      </c>
      <c r="N18" s="35" t="s">
        <v>24</v>
      </c>
      <c r="O18" s="35" t="s">
        <v>24</v>
      </c>
      <c r="P18" s="35" t="s">
        <v>24</v>
      </c>
      <c r="Q18" s="35" t="s">
        <v>24</v>
      </c>
      <c r="R18" s="35" t="s">
        <v>24</v>
      </c>
    </row>
    <row r="19" spans="1:18" x14ac:dyDescent="0.25">
      <c r="A19" s="30">
        <v>17</v>
      </c>
      <c r="B19" s="34" t="s">
        <v>25</v>
      </c>
      <c r="C19" s="35" t="s">
        <v>79</v>
      </c>
      <c r="D19" s="35" t="s">
        <v>127</v>
      </c>
      <c r="E19" s="35" t="s">
        <v>80</v>
      </c>
      <c r="F19" s="35" t="s">
        <v>81</v>
      </c>
      <c r="G19" s="35" t="s">
        <v>23</v>
      </c>
      <c r="H19" s="41" t="s">
        <v>105</v>
      </c>
      <c r="I19" s="35">
        <v>36135</v>
      </c>
      <c r="J19" s="35">
        <v>0</v>
      </c>
      <c r="K19" s="35">
        <v>1888</v>
      </c>
      <c r="L19" s="35">
        <v>34247</v>
      </c>
      <c r="M19" s="35" t="s">
        <v>24</v>
      </c>
      <c r="N19" s="35" t="s">
        <v>24</v>
      </c>
      <c r="O19" s="35" t="s">
        <v>24</v>
      </c>
      <c r="P19" s="35" t="s">
        <v>24</v>
      </c>
      <c r="Q19" s="35" t="s">
        <v>24</v>
      </c>
      <c r="R19" s="35" t="s">
        <v>24</v>
      </c>
    </row>
    <row r="20" spans="1:18" x14ac:dyDescent="0.25">
      <c r="A20" s="30">
        <v>18</v>
      </c>
      <c r="B20" s="34" t="s">
        <v>25</v>
      </c>
      <c r="C20" s="35" t="s">
        <v>83</v>
      </c>
      <c r="D20" s="35" t="s">
        <v>128</v>
      </c>
      <c r="E20" s="35" t="s">
        <v>82</v>
      </c>
      <c r="F20" s="35" t="s">
        <v>84</v>
      </c>
      <c r="G20" s="35" t="s">
        <v>23</v>
      </c>
      <c r="H20" s="41" t="s">
        <v>110</v>
      </c>
      <c r="I20" s="35">
        <v>23577</v>
      </c>
      <c r="J20" s="35">
        <v>0</v>
      </c>
      <c r="K20" s="35">
        <v>0</v>
      </c>
      <c r="L20" s="36">
        <v>23577</v>
      </c>
      <c r="M20" s="35" t="s">
        <v>24</v>
      </c>
      <c r="N20" s="35" t="s">
        <v>24</v>
      </c>
      <c r="O20" s="35" t="s">
        <v>24</v>
      </c>
      <c r="P20" s="35" t="s">
        <v>24</v>
      </c>
      <c r="Q20" s="35" t="s">
        <v>24</v>
      </c>
      <c r="R20" s="35" t="s">
        <v>24</v>
      </c>
    </row>
    <row r="21" spans="1:18" x14ac:dyDescent="0.25">
      <c r="A21" s="30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25">
      <c r="A22" s="30"/>
      <c r="B22" s="35"/>
      <c r="C22" s="35"/>
      <c r="D22" s="35"/>
      <c r="E22" s="35"/>
      <c r="F22" s="40" t="s">
        <v>94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</sheetData>
  <sortState ref="B2:AA100">
    <sortCondition ref="B2:B100"/>
  </sortState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sheet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2016-04-25T19:07:07Z</dcterms:modified>
</cp:coreProperties>
</file>