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940" windowHeight="9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45621"/>
</workbook>
</file>

<file path=xl/calcChain.xml><?xml version="1.0" encoding="utf-8"?>
<calcChain xmlns="http://schemas.openxmlformats.org/spreadsheetml/2006/main">
  <c r="D25" i="1" l="1"/>
  <c r="E29" i="1"/>
  <c r="E27" i="1"/>
  <c r="E26" i="1"/>
  <c r="H29" i="1"/>
  <c r="H27" i="1"/>
  <c r="H26" i="1"/>
  <c r="F26" i="1" s="1"/>
  <c r="F31" i="1" s="1"/>
  <c r="H25" i="1"/>
  <c r="G25" i="1" s="1"/>
  <c r="D29" i="1"/>
  <c r="D28" i="1"/>
  <c r="E28" i="1" s="1"/>
  <c r="E31" i="1" s="1"/>
  <c r="D27" i="1"/>
  <c r="D26" i="1"/>
  <c r="B26" i="1" s="1"/>
  <c r="B31" i="1" s="1"/>
  <c r="D24" i="1"/>
  <c r="H11" i="1"/>
  <c r="H9" i="1"/>
  <c r="G9" i="1" s="1"/>
  <c r="G15" i="1" s="1"/>
  <c r="H8" i="1"/>
  <c r="H13" i="1" s="1"/>
  <c r="G6" i="1"/>
  <c r="F6" i="1"/>
  <c r="E6" i="1"/>
  <c r="C6" i="1"/>
  <c r="B6" i="1"/>
  <c r="G24" i="1"/>
  <c r="F24" i="1"/>
  <c r="E24" i="1"/>
  <c r="C24" i="1"/>
  <c r="B24" i="1"/>
  <c r="H31" i="1"/>
  <c r="D13" i="1"/>
  <c r="E23" i="1"/>
  <c r="E25" i="1"/>
  <c r="G23" i="1"/>
  <c r="G33" i="1" s="1"/>
  <c r="G26" i="1"/>
  <c r="G27" i="1"/>
  <c r="G28" i="1"/>
  <c r="G29" i="1"/>
  <c r="F23" i="1"/>
  <c r="F25" i="1"/>
  <c r="F27" i="1"/>
  <c r="F28" i="1"/>
  <c r="F29" i="1"/>
  <c r="E5" i="1"/>
  <c r="E15" i="1" s="1"/>
  <c r="E7" i="1"/>
  <c r="E10" i="1"/>
  <c r="E13" i="1" s="1"/>
  <c r="C23" i="1"/>
  <c r="C25" i="1"/>
  <c r="C27" i="1"/>
  <c r="C28" i="1"/>
  <c r="C29" i="1"/>
  <c r="B23" i="1"/>
  <c r="B33" i="1" s="1"/>
  <c r="B25" i="1"/>
  <c r="B27" i="1"/>
  <c r="B28" i="1"/>
  <c r="B29" i="1"/>
  <c r="G5" i="1"/>
  <c r="G7" i="1"/>
  <c r="G8" i="1"/>
  <c r="G10" i="1"/>
  <c r="G11" i="1"/>
  <c r="F5" i="1"/>
  <c r="F7" i="1"/>
  <c r="F8" i="1"/>
  <c r="F13" i="1" s="1"/>
  <c r="F9" i="1"/>
  <c r="F15" i="1" s="1"/>
  <c r="F10" i="1"/>
  <c r="F11" i="1"/>
  <c r="C5" i="1"/>
  <c r="C15" i="1" s="1"/>
  <c r="C7" i="1"/>
  <c r="C8" i="1"/>
  <c r="C9" i="1"/>
  <c r="C10" i="1"/>
  <c r="C13" i="1" s="1"/>
  <c r="C11" i="1"/>
  <c r="B5" i="1"/>
  <c r="B15" i="1" s="1"/>
  <c r="B7" i="1"/>
  <c r="B8" i="1"/>
  <c r="B9" i="1"/>
  <c r="B10" i="1"/>
  <c r="B11" i="1"/>
  <c r="D15" i="1"/>
  <c r="H15" i="1"/>
  <c r="G31" i="1"/>
  <c r="B13" i="1"/>
  <c r="E33" i="1" l="1"/>
  <c r="G13" i="1"/>
  <c r="C33" i="1"/>
  <c r="F33" i="1"/>
  <c r="D33" i="1"/>
  <c r="H33" i="1"/>
  <c r="D31" i="1"/>
  <c r="C26" i="1"/>
  <c r="C31" i="1" s="1"/>
</calcChain>
</file>

<file path=xl/sharedStrings.xml><?xml version="1.0" encoding="utf-8"?>
<sst xmlns="http://schemas.openxmlformats.org/spreadsheetml/2006/main" count="52" uniqueCount="28">
  <si>
    <t>Undergraduate Cost of Attendance (COA)</t>
  </si>
  <si>
    <t>Graduate COA</t>
  </si>
  <si>
    <t>Living On or Off Campus</t>
  </si>
  <si>
    <t>Enrollment</t>
  </si>
  <si>
    <t>Tuition/Fees</t>
  </si>
  <si>
    <t>Books/Supplies</t>
  </si>
  <si>
    <t>Room/Board</t>
  </si>
  <si>
    <t>Transportation</t>
  </si>
  <si>
    <t>Mandatory Fees**</t>
  </si>
  <si>
    <t>Loan Fees***</t>
  </si>
  <si>
    <t>Miscellaneous</t>
  </si>
  <si>
    <t>Living subtotal</t>
  </si>
  <si>
    <t>Total COA</t>
  </si>
  <si>
    <t>Graduate (COA)</t>
  </si>
  <si>
    <t>3 qtrs</t>
  </si>
  <si>
    <t>2 qtrs</t>
  </si>
  <si>
    <t>1 qtr</t>
  </si>
  <si>
    <t>*3 qtrs</t>
  </si>
  <si>
    <t>At Home</t>
  </si>
  <si>
    <t>*2 qtrs</t>
  </si>
  <si>
    <t>*1 qtr</t>
  </si>
  <si>
    <t xml:space="preserve"> </t>
  </si>
  <si>
    <t>2012-2013 Budgets for Full-Time Resident Students</t>
  </si>
  <si>
    <t>2012-2013 Budgets for Full-Time Non-Resident Students</t>
  </si>
  <si>
    <t>*Based on a 8 credit MPA/MES enrollment.  MIT for 16 credits (full-time) is $264.30 per quarter.</t>
  </si>
  <si>
    <t>*Based on a 8 credit MPA/MES enrollment.  MIT for 16 credits (full-time) is $668.60 per quarter.</t>
  </si>
  <si>
    <t>**Mandatory fees for the Olympia Campus average $194 per quarter at 16 credits &amp; $135 per quarter at 8 cr.</t>
  </si>
  <si>
    <t>***Loan Fees are based on the average loan amounts @ 1% Fee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</si>
</sst>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63"/>
      <name val="Verdana"/>
      <family val="2"/>
    </font>
    <font>
      <u/>
      <sz val="10"/>
      <color indexed="12"/>
      <name val="Arial"/>
    </font>
    <font>
      <b/>
      <sz val="12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u/>
      <sz val="8"/>
      <color indexed="12"/>
      <name val="Arial"/>
    </font>
    <font>
      <sz val="11"/>
      <name val="Arial"/>
    </font>
    <font>
      <b/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9"/>
      </top>
      <bottom/>
      <diagonal/>
    </border>
    <border>
      <left style="thin">
        <color indexed="8"/>
      </left>
      <right style="medium">
        <color indexed="22"/>
      </right>
      <top style="thick">
        <color indexed="19"/>
      </top>
      <bottom style="medium">
        <color indexed="22"/>
      </bottom>
      <diagonal/>
    </border>
    <border>
      <left style="thin">
        <color indexed="8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/>
      <right style="thin">
        <color indexed="8"/>
      </right>
      <top style="thick">
        <color indexed="19"/>
      </top>
      <bottom style="thick">
        <color indexed="19"/>
      </bottom>
      <diagonal/>
    </border>
    <border>
      <left/>
      <right/>
      <top/>
      <bottom style="thin">
        <color indexed="8"/>
      </bottom>
      <diagonal/>
    </border>
    <border>
      <left style="medium">
        <color indexed="22"/>
      </left>
      <right/>
      <top style="thick">
        <color indexed="19"/>
      </top>
      <bottom style="thick">
        <color indexed="19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ck">
        <color indexed="19"/>
      </top>
      <bottom style="thin">
        <color indexed="8"/>
      </bottom>
      <diagonal/>
    </border>
    <border>
      <left/>
      <right/>
      <top style="thick">
        <color indexed="19"/>
      </top>
      <bottom style="thin">
        <color indexed="8"/>
      </bottom>
      <diagonal/>
    </border>
    <border>
      <left/>
      <right style="thin">
        <color indexed="8"/>
      </right>
      <top style="thick">
        <color indexed="19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6" fontId="6" fillId="0" borderId="1" xfId="0" applyNumberFormat="1" applyFont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0" borderId="0" xfId="0" applyFont="1"/>
    <xf numFmtId="0" fontId="10" fillId="0" borderId="0" xfId="0" applyFont="1"/>
    <xf numFmtId="0" fontId="9" fillId="0" borderId="1" xfId="1" applyFont="1" applyBorder="1" applyAlignment="1" applyProtection="1">
      <alignment vertical="top" wrapText="1"/>
    </xf>
    <xf numFmtId="6" fontId="6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6" fontId="11" fillId="2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6" fontId="11" fillId="3" borderId="1" xfId="0" applyNumberFormat="1" applyFont="1" applyFill="1" applyBorder="1" applyAlignment="1">
      <alignment horizontal="right" vertical="top" wrapText="1"/>
    </xf>
    <xf numFmtId="6" fontId="6" fillId="4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vertical="top" wrapText="1"/>
    </xf>
    <xf numFmtId="0" fontId="9" fillId="0" borderId="3" xfId="1" applyFont="1" applyFill="1" applyBorder="1" applyAlignment="1" applyProtection="1">
      <alignment horizontal="left" vertical="top" wrapText="1"/>
    </xf>
    <xf numFmtId="6" fontId="6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6" fontId="6" fillId="0" borderId="1" xfId="0" applyNumberFormat="1" applyFont="1" applyFill="1" applyBorder="1" applyAlignment="1">
      <alignment horizontal="right" vertical="top" wrapText="1"/>
    </xf>
    <xf numFmtId="6" fontId="11" fillId="0" borderId="1" xfId="0" applyNumberFormat="1" applyFont="1" applyBorder="1" applyAlignment="1">
      <alignment horizontal="right" vertical="top" wrapText="1"/>
    </xf>
    <xf numFmtId="6" fontId="6" fillId="7" borderId="1" xfId="0" applyNumberFormat="1" applyFont="1" applyFill="1" applyBorder="1" applyAlignment="1">
      <alignment horizontal="right" vertical="top" wrapText="1"/>
    </xf>
    <xf numFmtId="6" fontId="11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K5" sqref="K5"/>
    </sheetView>
  </sheetViews>
  <sheetFormatPr defaultRowHeight="12.75" x14ac:dyDescent="0.2"/>
  <cols>
    <col min="1" max="1" width="17.28515625" customWidth="1"/>
    <col min="2" max="2" width="11.85546875" customWidth="1"/>
    <col min="3" max="3" width="10.5703125" customWidth="1"/>
    <col min="4" max="5" width="11.7109375" customWidth="1"/>
    <col min="6" max="6" width="11.85546875" customWidth="1"/>
    <col min="7" max="7" width="11" customWidth="1"/>
    <col min="8" max="8" width="11.28515625" customWidth="1"/>
  </cols>
  <sheetData>
    <row r="1" spans="1:8" ht="14.25" customHeight="1" thickBot="1" x14ac:dyDescent="0.25">
      <c r="A1" s="40" t="s">
        <v>22</v>
      </c>
      <c r="B1" s="40"/>
      <c r="C1" s="40"/>
      <c r="D1" s="40"/>
      <c r="E1" s="40"/>
      <c r="F1" s="40"/>
      <c r="G1" s="40"/>
      <c r="H1" s="40"/>
    </row>
    <row r="2" spans="1:8" s="11" customFormat="1" ht="14.25" customHeight="1" thickTop="1" thickBot="1" x14ac:dyDescent="0.25">
      <c r="A2" s="34" t="s">
        <v>0</v>
      </c>
      <c r="B2" s="35"/>
      <c r="C2" s="35"/>
      <c r="D2" s="35"/>
      <c r="E2" s="36"/>
      <c r="F2" s="37" t="s">
        <v>1</v>
      </c>
      <c r="G2" s="38"/>
      <c r="H2" s="39"/>
    </row>
    <row r="3" spans="1:8" s="2" customFormat="1" ht="11.25" customHeight="1" thickTop="1" thickBot="1" x14ac:dyDescent="0.25">
      <c r="A3" s="21"/>
      <c r="B3" s="41" t="s">
        <v>2</v>
      </c>
      <c r="C3" s="32"/>
      <c r="D3" s="33"/>
      <c r="E3" s="14" t="s">
        <v>18</v>
      </c>
      <c r="F3" s="1"/>
      <c r="G3" s="1"/>
      <c r="H3" s="1"/>
    </row>
    <row r="4" spans="1:8" s="10" customFormat="1" ht="14.25" thickTop="1" thickBot="1" x14ac:dyDescent="0.25">
      <c r="A4" s="8" t="s">
        <v>3</v>
      </c>
      <c r="B4" s="9" t="s">
        <v>14</v>
      </c>
      <c r="C4" s="9" t="s">
        <v>15</v>
      </c>
      <c r="D4" s="9" t="s">
        <v>16</v>
      </c>
      <c r="E4" s="9" t="s">
        <v>14</v>
      </c>
      <c r="F4" s="9" t="s">
        <v>17</v>
      </c>
      <c r="G4" s="9" t="s">
        <v>19</v>
      </c>
      <c r="H4" s="9" t="s">
        <v>20</v>
      </c>
    </row>
    <row r="5" spans="1:8" ht="15.75" customHeight="1" thickTop="1" thickBot="1" x14ac:dyDescent="0.25">
      <c r="A5" s="4" t="s">
        <v>4</v>
      </c>
      <c r="B5" s="5">
        <f t="shared" ref="B5:B11" si="0">D5*3</f>
        <v>7812</v>
      </c>
      <c r="C5" s="5">
        <f t="shared" ref="C5:C11" si="1">D5*2</f>
        <v>5208</v>
      </c>
      <c r="D5" s="5">
        <v>2604</v>
      </c>
      <c r="E5" s="5">
        <f>D5*3</f>
        <v>7812</v>
      </c>
      <c r="F5" s="5">
        <f t="shared" ref="F5:F11" si="2">H5*3</f>
        <v>6342</v>
      </c>
      <c r="G5" s="5">
        <f t="shared" ref="G5:G11" si="3">H5*2</f>
        <v>4228</v>
      </c>
      <c r="H5" s="5">
        <v>2114</v>
      </c>
    </row>
    <row r="6" spans="1:8" ht="16.5" customHeight="1" thickTop="1" thickBot="1" x14ac:dyDescent="0.25">
      <c r="A6" s="23" t="s">
        <v>8</v>
      </c>
      <c r="B6" s="5">
        <f t="shared" si="0"/>
        <v>582</v>
      </c>
      <c r="C6" s="5">
        <f t="shared" si="1"/>
        <v>388</v>
      </c>
      <c r="D6" s="5">
        <v>194</v>
      </c>
      <c r="E6" s="5">
        <f>D6*3</f>
        <v>582</v>
      </c>
      <c r="F6" s="5">
        <f t="shared" si="2"/>
        <v>405</v>
      </c>
      <c r="G6" s="5">
        <f t="shared" si="3"/>
        <v>270</v>
      </c>
      <c r="H6" s="5">
        <v>135</v>
      </c>
    </row>
    <row r="7" spans="1:8" ht="16.5" customHeight="1" thickTop="1" thickBot="1" x14ac:dyDescent="0.25">
      <c r="A7" s="4" t="s">
        <v>5</v>
      </c>
      <c r="B7" s="5">
        <f t="shared" si="0"/>
        <v>999</v>
      </c>
      <c r="C7" s="5">
        <f t="shared" si="1"/>
        <v>666</v>
      </c>
      <c r="D7" s="5">
        <v>333</v>
      </c>
      <c r="E7" s="5">
        <f>D7*3</f>
        <v>999</v>
      </c>
      <c r="F7" s="5">
        <f t="shared" si="2"/>
        <v>999</v>
      </c>
      <c r="G7" s="5">
        <f t="shared" si="3"/>
        <v>666</v>
      </c>
      <c r="H7" s="5">
        <v>333</v>
      </c>
    </row>
    <row r="8" spans="1:8" ht="15.75" customHeight="1" thickTop="1" thickBot="1" x14ac:dyDescent="0.25">
      <c r="A8" s="20" t="s">
        <v>6</v>
      </c>
      <c r="B8" s="19">
        <f t="shared" si="0"/>
        <v>9240</v>
      </c>
      <c r="C8" s="19">
        <f t="shared" si="1"/>
        <v>6160</v>
      </c>
      <c r="D8" s="19">
        <v>3080</v>
      </c>
      <c r="E8" s="13">
        <v>3090</v>
      </c>
      <c r="F8" s="27">
        <f t="shared" si="2"/>
        <v>9240</v>
      </c>
      <c r="G8" s="27">
        <f t="shared" si="3"/>
        <v>6160</v>
      </c>
      <c r="H8" s="27">
        <f>D8</f>
        <v>3080</v>
      </c>
    </row>
    <row r="9" spans="1:8" ht="15.75" customHeight="1" thickTop="1" thickBot="1" x14ac:dyDescent="0.25">
      <c r="A9" s="20" t="s">
        <v>7</v>
      </c>
      <c r="B9" s="19">
        <f t="shared" si="0"/>
        <v>1260</v>
      </c>
      <c r="C9" s="19">
        <f t="shared" si="1"/>
        <v>840</v>
      </c>
      <c r="D9" s="19">
        <v>420</v>
      </c>
      <c r="E9" s="13">
        <v>1311</v>
      </c>
      <c r="F9" s="27">
        <f t="shared" si="2"/>
        <v>1260</v>
      </c>
      <c r="G9" s="27">
        <f t="shared" si="3"/>
        <v>840</v>
      </c>
      <c r="H9" s="27">
        <f>D9</f>
        <v>420</v>
      </c>
    </row>
    <row r="10" spans="1:8" ht="15.75" customHeight="1" thickTop="1" thickBot="1" x14ac:dyDescent="0.25">
      <c r="A10" s="20" t="s">
        <v>9</v>
      </c>
      <c r="B10" s="19">
        <f t="shared" si="0"/>
        <v>120</v>
      </c>
      <c r="C10" s="19">
        <f t="shared" si="1"/>
        <v>80</v>
      </c>
      <c r="D10" s="19">
        <v>40</v>
      </c>
      <c r="E10" s="13">
        <f>D10*3</f>
        <v>120</v>
      </c>
      <c r="F10" s="27">
        <f t="shared" si="2"/>
        <v>201</v>
      </c>
      <c r="G10" s="27">
        <f t="shared" si="3"/>
        <v>134</v>
      </c>
      <c r="H10" s="27">
        <v>67</v>
      </c>
    </row>
    <row r="11" spans="1:8" ht="15.75" customHeight="1" thickTop="1" thickBot="1" x14ac:dyDescent="0.25">
      <c r="A11" s="20" t="s">
        <v>10</v>
      </c>
      <c r="B11" s="19">
        <f t="shared" si="0"/>
        <v>1749</v>
      </c>
      <c r="C11" s="19">
        <f t="shared" si="1"/>
        <v>1166</v>
      </c>
      <c r="D11" s="19">
        <v>583</v>
      </c>
      <c r="E11" s="13">
        <v>1569</v>
      </c>
      <c r="F11" s="27">
        <f t="shared" si="2"/>
        <v>1749</v>
      </c>
      <c r="G11" s="27">
        <f t="shared" si="3"/>
        <v>1166</v>
      </c>
      <c r="H11" s="27">
        <f>D11</f>
        <v>583</v>
      </c>
    </row>
    <row r="12" spans="1:8" ht="16.5" thickTop="1" thickBot="1" x14ac:dyDescent="0.25">
      <c r="A12" s="6"/>
      <c r="B12" s="5"/>
      <c r="C12" s="5"/>
      <c r="D12" s="4"/>
      <c r="E12" s="4"/>
      <c r="F12" s="5"/>
      <c r="G12" s="5"/>
      <c r="H12" s="4"/>
    </row>
    <row r="13" spans="1:8" ht="16.5" customHeight="1" thickTop="1" thickBot="1" x14ac:dyDescent="0.25">
      <c r="A13" s="20" t="s">
        <v>11</v>
      </c>
      <c r="B13" s="19">
        <f t="shared" ref="B13:H13" si="4">SUM(B8:B11)</f>
        <v>12369</v>
      </c>
      <c r="C13" s="19">
        <f t="shared" si="4"/>
        <v>8246</v>
      </c>
      <c r="D13" s="19">
        <f t="shared" si="4"/>
        <v>4123</v>
      </c>
      <c r="E13" s="13">
        <f t="shared" si="4"/>
        <v>6090</v>
      </c>
      <c r="F13" s="27">
        <f t="shared" si="4"/>
        <v>12450</v>
      </c>
      <c r="G13" s="27">
        <f t="shared" si="4"/>
        <v>8300</v>
      </c>
      <c r="H13" s="27">
        <f t="shared" si="4"/>
        <v>4150</v>
      </c>
    </row>
    <row r="14" spans="1:8" ht="16.5" thickTop="1" thickBot="1" x14ac:dyDescent="0.25">
      <c r="A14" s="4"/>
      <c r="B14" s="5" t="s">
        <v>21</v>
      </c>
      <c r="C14" s="5" t="s">
        <v>21</v>
      </c>
      <c r="D14" s="4"/>
      <c r="E14" s="22"/>
      <c r="F14" s="5" t="s">
        <v>21</v>
      </c>
      <c r="G14" s="5" t="s">
        <v>21</v>
      </c>
      <c r="H14" s="4"/>
    </row>
    <row r="15" spans="1:8" s="17" customFormat="1" ht="17.25" thickTop="1" thickBot="1" x14ac:dyDescent="0.25">
      <c r="A15" s="15" t="s">
        <v>12</v>
      </c>
      <c r="B15" s="26">
        <f t="shared" ref="B15:H15" si="5">SUM(B5:B11)</f>
        <v>21762</v>
      </c>
      <c r="C15" s="26">
        <f t="shared" si="5"/>
        <v>14508</v>
      </c>
      <c r="D15" s="16">
        <f t="shared" si="5"/>
        <v>7254</v>
      </c>
      <c r="E15" s="18">
        <f t="shared" si="5"/>
        <v>15483</v>
      </c>
      <c r="F15" s="26">
        <f t="shared" si="5"/>
        <v>20196</v>
      </c>
      <c r="G15" s="26">
        <f t="shared" si="5"/>
        <v>13464</v>
      </c>
      <c r="H15" s="28">
        <f t="shared" si="5"/>
        <v>6732</v>
      </c>
    </row>
    <row r="16" spans="1:8" ht="15.75" thickTop="1" x14ac:dyDescent="0.2">
      <c r="A16" s="43"/>
      <c r="B16" s="44"/>
      <c r="C16" s="44"/>
      <c r="D16" s="44"/>
      <c r="E16" s="44"/>
      <c r="F16" s="44"/>
      <c r="G16" s="44"/>
      <c r="H16" s="45"/>
    </row>
    <row r="17" spans="1:8" s="2" customFormat="1" ht="14.25" customHeight="1" x14ac:dyDescent="0.2">
      <c r="A17" s="30" t="s">
        <v>24</v>
      </c>
      <c r="B17" s="30"/>
      <c r="C17" s="30"/>
      <c r="D17" s="30"/>
      <c r="E17" s="30"/>
      <c r="F17" s="30"/>
      <c r="G17" s="30"/>
      <c r="H17" s="30"/>
    </row>
    <row r="18" spans="1:8" s="2" customFormat="1" ht="8.25" customHeight="1" x14ac:dyDescent="0.2">
      <c r="A18" s="42"/>
      <c r="B18" s="42"/>
      <c r="C18" s="42"/>
      <c r="D18" s="42"/>
      <c r="E18" s="42"/>
      <c r="F18" s="42"/>
      <c r="G18" s="42"/>
      <c r="H18" s="42"/>
    </row>
    <row r="19" spans="1:8" ht="15.75" customHeight="1" thickBot="1" x14ac:dyDescent="0.25">
      <c r="A19" s="40" t="s">
        <v>23</v>
      </c>
      <c r="B19" s="40"/>
      <c r="C19" s="40"/>
      <c r="D19" s="40"/>
      <c r="E19" s="40"/>
      <c r="F19" s="40"/>
      <c r="G19" s="40"/>
      <c r="H19" s="40"/>
    </row>
    <row r="20" spans="1:8" s="11" customFormat="1" ht="14.25" customHeight="1" thickTop="1" thickBot="1" x14ac:dyDescent="0.25">
      <c r="A20" s="34" t="s">
        <v>0</v>
      </c>
      <c r="B20" s="35"/>
      <c r="C20" s="35"/>
      <c r="D20" s="35"/>
      <c r="E20" s="36"/>
      <c r="F20" s="37" t="s">
        <v>13</v>
      </c>
      <c r="G20" s="38"/>
      <c r="H20" s="39"/>
    </row>
    <row r="21" spans="1:8" s="2" customFormat="1" ht="12.75" customHeight="1" thickTop="1" thickBot="1" x14ac:dyDescent="0.25">
      <c r="A21" s="12"/>
      <c r="B21" s="31" t="s">
        <v>2</v>
      </c>
      <c r="C21" s="32"/>
      <c r="D21" s="33"/>
      <c r="E21" s="14" t="s">
        <v>18</v>
      </c>
      <c r="F21" s="3"/>
      <c r="G21" s="3"/>
      <c r="H21" s="3"/>
    </row>
    <row r="22" spans="1:8" ht="16.5" thickTop="1" thickBot="1" x14ac:dyDescent="0.25">
      <c r="A22" s="7" t="s">
        <v>3</v>
      </c>
      <c r="B22" s="7" t="s">
        <v>14</v>
      </c>
      <c r="C22" s="7" t="s">
        <v>15</v>
      </c>
      <c r="D22" s="7" t="s">
        <v>16</v>
      </c>
      <c r="E22" s="7" t="s">
        <v>14</v>
      </c>
      <c r="F22" s="7" t="s">
        <v>17</v>
      </c>
      <c r="G22" s="7" t="s">
        <v>15</v>
      </c>
      <c r="H22" s="7" t="s">
        <v>16</v>
      </c>
    </row>
    <row r="23" spans="1:8" ht="15.75" customHeight="1" thickTop="1" thickBot="1" x14ac:dyDescent="0.25">
      <c r="A23" s="4" t="s">
        <v>4</v>
      </c>
      <c r="B23" s="5">
        <f t="shared" ref="B23:B29" si="6">D23*3</f>
        <v>18978</v>
      </c>
      <c r="C23" s="5">
        <f t="shared" ref="C23:C29" si="7">D23*2</f>
        <v>12652</v>
      </c>
      <c r="D23" s="5">
        <v>6326</v>
      </c>
      <c r="E23" s="5">
        <f>D23*3</f>
        <v>18978</v>
      </c>
      <c r="F23" s="5">
        <f t="shared" ref="F23:F29" si="8">H23*3</f>
        <v>16047</v>
      </c>
      <c r="G23" s="5">
        <f t="shared" ref="G23:G29" si="9">H23*2</f>
        <v>10698</v>
      </c>
      <c r="H23" s="5">
        <v>5349</v>
      </c>
    </row>
    <row r="24" spans="1:8" ht="15.75" customHeight="1" thickTop="1" thickBot="1" x14ac:dyDescent="0.25">
      <c r="A24" s="24" t="s">
        <v>8</v>
      </c>
      <c r="B24" s="5">
        <f t="shared" si="6"/>
        <v>582</v>
      </c>
      <c r="C24" s="5">
        <f t="shared" si="7"/>
        <v>388</v>
      </c>
      <c r="D24" s="25">
        <f t="shared" ref="D24:D29" si="10">D6</f>
        <v>194</v>
      </c>
      <c r="E24" s="25">
        <f>D24*3</f>
        <v>582</v>
      </c>
      <c r="F24" s="5">
        <f t="shared" si="8"/>
        <v>405</v>
      </c>
      <c r="G24" s="5">
        <f t="shared" si="9"/>
        <v>270</v>
      </c>
      <c r="H24" s="25">
        <v>135</v>
      </c>
    </row>
    <row r="25" spans="1:8" ht="17.25" customHeight="1" thickTop="1" thickBot="1" x14ac:dyDescent="0.25">
      <c r="A25" s="4" t="s">
        <v>5</v>
      </c>
      <c r="B25" s="5">
        <f t="shared" si="6"/>
        <v>999</v>
      </c>
      <c r="C25" s="5">
        <f t="shared" si="7"/>
        <v>666</v>
      </c>
      <c r="D25" s="5">
        <f t="shared" si="10"/>
        <v>333</v>
      </c>
      <c r="E25" s="5">
        <f>D25*3</f>
        <v>999</v>
      </c>
      <c r="F25" s="5">
        <f t="shared" si="8"/>
        <v>999</v>
      </c>
      <c r="G25" s="5">
        <f t="shared" si="9"/>
        <v>666</v>
      </c>
      <c r="H25" s="5">
        <f>H7</f>
        <v>333</v>
      </c>
    </row>
    <row r="26" spans="1:8" ht="15.75" customHeight="1" thickTop="1" thickBot="1" x14ac:dyDescent="0.25">
      <c r="A26" s="20" t="s">
        <v>6</v>
      </c>
      <c r="B26" s="19">
        <f t="shared" si="6"/>
        <v>9240</v>
      </c>
      <c r="C26" s="19">
        <f t="shared" si="7"/>
        <v>6160</v>
      </c>
      <c r="D26" s="19">
        <f t="shared" si="10"/>
        <v>3080</v>
      </c>
      <c r="E26" s="13">
        <f>E8</f>
        <v>3090</v>
      </c>
      <c r="F26" s="27">
        <f t="shared" si="8"/>
        <v>9240</v>
      </c>
      <c r="G26" s="27">
        <f t="shared" si="9"/>
        <v>6160</v>
      </c>
      <c r="H26" s="27">
        <f>D8</f>
        <v>3080</v>
      </c>
    </row>
    <row r="27" spans="1:8" ht="15.75" customHeight="1" thickTop="1" thickBot="1" x14ac:dyDescent="0.25">
      <c r="A27" s="20" t="s">
        <v>7</v>
      </c>
      <c r="B27" s="19">
        <f t="shared" si="6"/>
        <v>1260</v>
      </c>
      <c r="C27" s="19">
        <f t="shared" si="7"/>
        <v>840</v>
      </c>
      <c r="D27" s="19">
        <f t="shared" si="10"/>
        <v>420</v>
      </c>
      <c r="E27" s="13">
        <f>E9</f>
        <v>1311</v>
      </c>
      <c r="F27" s="27">
        <f t="shared" si="8"/>
        <v>1260</v>
      </c>
      <c r="G27" s="27">
        <f t="shared" si="9"/>
        <v>840</v>
      </c>
      <c r="H27" s="27">
        <f>D9</f>
        <v>420</v>
      </c>
    </row>
    <row r="28" spans="1:8" ht="14.25" customHeight="1" thickTop="1" thickBot="1" x14ac:dyDescent="0.25">
      <c r="A28" s="20" t="s">
        <v>9</v>
      </c>
      <c r="B28" s="19">
        <f t="shared" si="6"/>
        <v>120</v>
      </c>
      <c r="C28" s="19">
        <f t="shared" si="7"/>
        <v>80</v>
      </c>
      <c r="D28" s="19">
        <f t="shared" si="10"/>
        <v>40</v>
      </c>
      <c r="E28" s="13">
        <f>D28*3</f>
        <v>120</v>
      </c>
      <c r="F28" s="27">
        <f t="shared" si="8"/>
        <v>201</v>
      </c>
      <c r="G28" s="27">
        <f t="shared" si="9"/>
        <v>134</v>
      </c>
      <c r="H28" s="27">
        <v>67</v>
      </c>
    </row>
    <row r="29" spans="1:8" ht="15.75" customHeight="1" thickTop="1" thickBot="1" x14ac:dyDescent="0.25">
      <c r="A29" s="20" t="s">
        <v>10</v>
      </c>
      <c r="B29" s="19">
        <f t="shared" si="6"/>
        <v>1749</v>
      </c>
      <c r="C29" s="19">
        <f t="shared" si="7"/>
        <v>1166</v>
      </c>
      <c r="D29" s="19">
        <f t="shared" si="10"/>
        <v>583</v>
      </c>
      <c r="E29" s="13">
        <f>E11</f>
        <v>1569</v>
      </c>
      <c r="F29" s="27">
        <f t="shared" si="8"/>
        <v>1749</v>
      </c>
      <c r="G29" s="27">
        <f t="shared" si="9"/>
        <v>1166</v>
      </c>
      <c r="H29" s="27">
        <f>D11</f>
        <v>583</v>
      </c>
    </row>
    <row r="30" spans="1:8" ht="16.5" thickTop="1" thickBot="1" x14ac:dyDescent="0.25">
      <c r="A30" s="4"/>
      <c r="B30" s="5"/>
      <c r="C30" s="5"/>
      <c r="D30" s="4"/>
      <c r="E30" s="4"/>
      <c r="F30" s="5"/>
      <c r="G30" s="5"/>
      <c r="H30" s="4"/>
    </row>
    <row r="31" spans="1:8" ht="18" customHeight="1" thickTop="1" thickBot="1" x14ac:dyDescent="0.25">
      <c r="A31" s="20" t="s">
        <v>11</v>
      </c>
      <c r="B31" s="19">
        <f t="shared" ref="B31:H31" si="11">SUM(B26:B29)</f>
        <v>12369</v>
      </c>
      <c r="C31" s="19">
        <f t="shared" si="11"/>
        <v>8246</v>
      </c>
      <c r="D31" s="19">
        <f t="shared" si="11"/>
        <v>4123</v>
      </c>
      <c r="E31" s="13">
        <f t="shared" si="11"/>
        <v>6090</v>
      </c>
      <c r="F31" s="27">
        <f t="shared" si="11"/>
        <v>12450</v>
      </c>
      <c r="G31" s="27">
        <f t="shared" si="11"/>
        <v>8300</v>
      </c>
      <c r="H31" s="27">
        <f t="shared" si="11"/>
        <v>4150</v>
      </c>
    </row>
    <row r="32" spans="1:8" ht="16.5" thickTop="1" thickBot="1" x14ac:dyDescent="0.25">
      <c r="A32" s="4"/>
      <c r="B32" s="5"/>
      <c r="C32" s="5"/>
      <c r="D32" s="4"/>
      <c r="E32" s="4"/>
      <c r="F32" s="5"/>
      <c r="G32" s="5"/>
      <c r="H32" s="4"/>
    </row>
    <row r="33" spans="1:8" s="17" customFormat="1" ht="16.5" thickTop="1" x14ac:dyDescent="0.2">
      <c r="A33" s="15" t="s">
        <v>12</v>
      </c>
      <c r="B33" s="28">
        <f t="shared" ref="B33:H33" si="12">SUM(B23:B29)</f>
        <v>32928</v>
      </c>
      <c r="C33" s="28">
        <f t="shared" si="12"/>
        <v>21952</v>
      </c>
      <c r="D33" s="28">
        <f t="shared" si="12"/>
        <v>10976</v>
      </c>
      <c r="E33" s="18">
        <f t="shared" si="12"/>
        <v>26649</v>
      </c>
      <c r="F33" s="28">
        <f t="shared" si="12"/>
        <v>29901</v>
      </c>
      <c r="G33" s="28">
        <f t="shared" si="12"/>
        <v>19934</v>
      </c>
      <c r="H33" s="28">
        <f t="shared" si="12"/>
        <v>9967</v>
      </c>
    </row>
    <row r="34" spans="1:8" s="2" customFormat="1" ht="14.25" customHeight="1" x14ac:dyDescent="0.2">
      <c r="A34" s="30" t="s">
        <v>25</v>
      </c>
      <c r="B34" s="30"/>
      <c r="C34" s="30"/>
      <c r="D34" s="30"/>
      <c r="E34" s="30"/>
      <c r="F34" s="30"/>
      <c r="G34" s="30"/>
      <c r="H34" s="30"/>
    </row>
    <row r="35" spans="1:8" s="2" customFormat="1" ht="12.75" customHeight="1" x14ac:dyDescent="0.2">
      <c r="A35" s="29" t="s">
        <v>26</v>
      </c>
      <c r="B35" s="29"/>
      <c r="C35" s="29"/>
      <c r="D35" s="29"/>
      <c r="E35" s="29"/>
      <c r="F35" s="29"/>
      <c r="G35" s="29"/>
      <c r="H35" s="29"/>
    </row>
    <row r="36" spans="1:8" s="2" customFormat="1" ht="12.75" customHeight="1" x14ac:dyDescent="0.2">
      <c r="A36" s="29" t="s">
        <v>27</v>
      </c>
      <c r="B36" s="29"/>
      <c r="C36" s="29"/>
      <c r="D36" s="29"/>
      <c r="E36" s="29"/>
      <c r="F36" s="29"/>
      <c r="G36" s="29"/>
      <c r="H36" s="29"/>
    </row>
  </sheetData>
  <mergeCells count="14">
    <mergeCell ref="A19:H19"/>
    <mergeCell ref="A16:H16"/>
    <mergeCell ref="A1:H1"/>
    <mergeCell ref="A2:E2"/>
    <mergeCell ref="F2:H2"/>
    <mergeCell ref="B3:D3"/>
    <mergeCell ref="A17:H17"/>
    <mergeCell ref="A18:H18"/>
    <mergeCell ref="A36:H36"/>
    <mergeCell ref="A34:H34"/>
    <mergeCell ref="A35:H35"/>
    <mergeCell ref="B21:D21"/>
    <mergeCell ref="A20:E20"/>
    <mergeCell ref="F20:H20"/>
  </mergeCells>
  <phoneticPr fontId="2" type="noConversion"/>
  <pageMargins left="0.31" right="0.5" top="0.25" bottom="0.25" header="0.27" footer="0.25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bailenb</dc:creator>
  <cp:lastModifiedBy>Randee Gibbons</cp:lastModifiedBy>
  <cp:lastPrinted>2009-08-27T15:09:04Z</cp:lastPrinted>
  <dcterms:created xsi:type="dcterms:W3CDTF">2009-07-30T19:37:13Z</dcterms:created>
  <dcterms:modified xsi:type="dcterms:W3CDTF">2014-04-17T19:12:58Z</dcterms:modified>
</cp:coreProperties>
</file>