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MES\Thesis\Thesis Fund\2019-20\"/>
    </mc:Choice>
  </mc:AlternateContent>
  <workbookProtection workbookPassword="D365" lockStructure="1"/>
  <bookViews>
    <workbookView xWindow="-105" yWindow="-105" windowWidth="19425" windowHeight="10425"/>
  </bookViews>
  <sheets>
    <sheet name="A-20 Form" sheetId="1" r:id="rId1"/>
    <sheet name="A-20 Instructions" sheetId="2" r:id="rId2"/>
  </sheets>
  <definedNames>
    <definedName name="_xlnm.Print_Area" localSheetId="0">'A-20 Form'!$A$1:$M$60</definedName>
    <definedName name="_xlnm.Print_Area" localSheetId="1">'A-20 Instructions'!$A$1:$O$69</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 l="1"/>
  <c r="G58" i="1"/>
  <c r="M40" i="1"/>
  <c r="M18" i="1" l="1"/>
  <c r="M19" i="1"/>
  <c r="M20" i="1"/>
  <c r="M21" i="1"/>
  <c r="M22" i="1"/>
  <c r="M23" i="1"/>
  <c r="M24" i="1"/>
  <c r="M25" i="1"/>
  <c r="M26" i="1"/>
  <c r="K17" i="1" l="1"/>
  <c r="K18" i="1"/>
  <c r="K19" i="1"/>
  <c r="M27" i="1"/>
  <c r="K20" i="1"/>
  <c r="K21" i="1"/>
  <c r="K22" i="1"/>
  <c r="K23" i="1"/>
  <c r="K24" i="1"/>
  <c r="K25" i="1"/>
  <c r="K26" i="1"/>
  <c r="G27" i="1"/>
  <c r="H27" i="1"/>
  <c r="I27" i="1"/>
  <c r="J27" i="1"/>
  <c r="L27" i="1"/>
  <c r="M42" i="1" l="1"/>
  <c r="K27" i="1"/>
  <c r="G31" i="2" l="1"/>
  <c r="I32" i="2"/>
  <c r="I31" i="2"/>
  <c r="H32" i="2"/>
  <c r="H31" i="2"/>
  <c r="E31" i="2"/>
  <c r="E32" i="2"/>
  <c r="E30" i="2"/>
  <c r="F31" i="2"/>
  <c r="F30" i="2"/>
  <c r="I30" i="2"/>
</calcChain>
</file>

<file path=xl/sharedStrings.xml><?xml version="1.0" encoding="utf-8"?>
<sst xmlns="http://schemas.openxmlformats.org/spreadsheetml/2006/main" count="151" uniqueCount="137">
  <si>
    <t>Date(s) of Travel</t>
  </si>
  <si>
    <t>Depart</t>
  </si>
  <si>
    <t>From</t>
  </si>
  <si>
    <t>To</t>
  </si>
  <si>
    <t>Bkfst</t>
  </si>
  <si>
    <t>Lunch</t>
  </si>
  <si>
    <t>Dinner</t>
  </si>
  <si>
    <t>Total</t>
  </si>
  <si>
    <t>POV Miles Driven</t>
  </si>
  <si>
    <t>TOTALS</t>
  </si>
  <si>
    <t>TRIP INFORMATION</t>
  </si>
  <si>
    <t>PER DIEM ENTITLEMENT</t>
  </si>
  <si>
    <t>LODGING</t>
  </si>
  <si>
    <t>MOTOR VEHICLE</t>
  </si>
  <si>
    <t>Work Day Sched.</t>
  </si>
  <si>
    <t>Arrive   /Return</t>
  </si>
  <si>
    <t>Date</t>
  </si>
  <si>
    <t>TOTALS (Per Diem, Lodging, Mileage &amp; Other Expenses)</t>
  </si>
  <si>
    <t>NAME AND HOME ADDRESS OF CLAIMANT</t>
  </si>
  <si>
    <t>BANNER ID NUMBER</t>
  </si>
  <si>
    <t>OFFICIAL STATION</t>
  </si>
  <si>
    <t>OFFICIAL RESIDENCE</t>
  </si>
  <si>
    <t>PREPARED BY</t>
  </si>
  <si>
    <t>EXTENSION</t>
  </si>
  <si>
    <t>DETAILS OF OTHER EXPENSES</t>
  </si>
  <si>
    <t>PURPOSE OF TRIP</t>
  </si>
  <si>
    <t>A-20 - TRAVEL EXPENSE VOUCHER</t>
  </si>
  <si>
    <t>(See A-20 Instructions for help on form completion)</t>
  </si>
  <si>
    <t>PAYMENT METHOD</t>
  </si>
  <si>
    <t>Mail check to address above</t>
  </si>
  <si>
    <t>Hold check for pick up at Cashier's Office</t>
  </si>
  <si>
    <t>AMOUNT</t>
  </si>
  <si>
    <t>TOTAL</t>
  </si>
  <si>
    <t>ACCOUNTING USE ONLY</t>
  </si>
  <si>
    <t>Approvals:</t>
  </si>
  <si>
    <t>Banner Invoice #</t>
  </si>
  <si>
    <t>DATE</t>
  </si>
  <si>
    <t>PAID TO</t>
  </si>
  <si>
    <t>Reimbursement limited to:</t>
  </si>
  <si>
    <t>Reimbursement restricted to:</t>
  </si>
  <si>
    <t>Approval Signature - Dean/Director/Administrative Officer            Date</t>
  </si>
  <si>
    <t>Certification &amp; Approval: I certify, under penalty of perjury, that the travel listed above was for official college business and that expenses listed were appropriate in the conduct of this business. The most economic means available were used to accomplish this business unless personal safety would have been compromised. I have not received nor will I receive other reimbursement for these expenses.</t>
  </si>
  <si>
    <t>A20 INSTRUCTIONS</t>
  </si>
  <si>
    <t>General Information:</t>
  </si>
  <si>
    <t>Name and Home Address of Claimant</t>
  </si>
  <si>
    <t>Fill in your name and home address</t>
  </si>
  <si>
    <t xml:space="preserve">Employee's Banner ID Number </t>
  </si>
  <si>
    <t>Fill in Banner A#</t>
  </si>
  <si>
    <t>Official Station</t>
  </si>
  <si>
    <t>The city, town, or other location where the College official or employee’s office is located, or the city, town, or location where the College official or employee’s work is performed on a permanent basis.  For the purposes of these travel regulations, Olympia, Tumwater and Lacey are considered to be the same official station.  A College official or employee’s official station is to be designated the College.  It is to be determined by the needs of the College and not assigned because it is the home of preferred living area of a College official or employee.</t>
  </si>
  <si>
    <t>Official Residence</t>
  </si>
  <si>
    <t>The city, town, or other location where a state official or employee maintains a residence which is used as their primary domicile.  Determinations by the authorized designee regarding an employee’s official residence are to be based on items such as voter registration, ownership, or long-term rental of a personal residence and the permanent address carried in the College official or employee’s personnel or other file.</t>
  </si>
  <si>
    <r>
      <t xml:space="preserve">Each date while in travel status will have a separate line.  </t>
    </r>
    <r>
      <rPr>
        <b/>
        <sz val="12"/>
        <rFont val="Arial"/>
        <family val="2"/>
      </rPr>
      <t>Example</t>
    </r>
    <r>
      <rPr>
        <sz val="12"/>
        <rFont val="Arial"/>
        <family val="2"/>
      </rPr>
      <t>:  If traveling on the 8th-10th, the 8th expenses will be on the first line, the 9th on the second line, and the 10th expenses on the third line down.</t>
    </r>
  </si>
  <si>
    <t>Work Schedule</t>
  </si>
  <si>
    <r>
      <t xml:space="preserve">Fill in your normal work schedule.  This information is needed in determining eligibility for meal reimbursement.  </t>
    </r>
    <r>
      <rPr>
        <b/>
        <sz val="12"/>
        <rFont val="Arial"/>
        <family val="2"/>
      </rPr>
      <t>Examples</t>
    </r>
    <r>
      <rPr>
        <sz val="12"/>
        <rFont val="Arial"/>
        <family val="2"/>
      </rPr>
      <t>: 8am-5pm, 8am-4:30pm, off.</t>
    </r>
  </si>
  <si>
    <t>Trip Information</t>
  </si>
  <si>
    <r>
      <t>Location</t>
    </r>
    <r>
      <rPr>
        <sz val="12"/>
        <rFont val="Arial"/>
        <family val="2"/>
      </rPr>
      <t xml:space="preserve"> - List the location you started and ended.  </t>
    </r>
    <r>
      <rPr>
        <b/>
        <sz val="12"/>
        <rFont val="Arial"/>
        <family val="2"/>
      </rPr>
      <t>Example</t>
    </r>
    <r>
      <rPr>
        <sz val="12"/>
        <rFont val="Arial"/>
        <family val="2"/>
      </rPr>
      <t>:  at mid-day drove from TESC to Seattle and back to TESC for a meeting.  From=TESC, To=Seattle.  A separate line for the return drive is not necessary. It is assumed to be a round trip.</t>
    </r>
  </si>
  <si>
    <r>
      <t>Time</t>
    </r>
    <r>
      <rPr>
        <sz val="12"/>
        <rFont val="Arial"/>
        <family val="2"/>
      </rPr>
      <t xml:space="preserve"> - What time did you leave work/home, and what time did you get back to work/home.</t>
    </r>
  </si>
  <si>
    <t>Reimbursement Basis</t>
  </si>
  <si>
    <r>
      <t>Meals</t>
    </r>
    <r>
      <rPr>
        <sz val="12"/>
        <rFont val="Arial"/>
        <family val="2"/>
      </rPr>
      <t xml:space="preserve"> - To qualify for meal reimbursements, you </t>
    </r>
    <r>
      <rPr>
        <b/>
        <sz val="12"/>
        <rFont val="Arial"/>
        <family val="2"/>
      </rPr>
      <t>must</t>
    </r>
    <r>
      <rPr>
        <sz val="12"/>
        <rFont val="Arial"/>
        <family val="2"/>
      </rPr>
      <t xml:space="preserve"> meet the following </t>
    </r>
    <r>
      <rPr>
        <b/>
        <sz val="12"/>
        <rFont val="Arial"/>
        <family val="2"/>
      </rPr>
      <t>two</t>
    </r>
    <r>
      <rPr>
        <sz val="12"/>
        <rFont val="Arial"/>
        <family val="2"/>
      </rPr>
      <t xml:space="preserve"> criteria:</t>
    </r>
  </si>
  <si>
    <t>*You must be in travel status three hours beyond your regularly scheduled work day.</t>
  </si>
  <si>
    <t>2.Travel Status</t>
  </si>
  <si>
    <t>*You must be in travel status during the entire meal period.</t>
  </si>
  <si>
    <t>Meal Periods:</t>
  </si>
  <si>
    <t>Breakfast = 6:00-7:00 a.m., Lunch = 12:00-1:00 p.m., Dinner = 6:00-7:00 p.m.</t>
  </si>
  <si>
    <t>State and Domestic Subsistence Meal Rate Breakdown</t>
  </si>
  <si>
    <t>Daily Total</t>
  </si>
  <si>
    <t>% Rate</t>
  </si>
  <si>
    <t>Breakfast</t>
  </si>
  <si>
    <t>For current Lodging and Subsistence Per Diem Rates go to:</t>
  </si>
  <si>
    <t>Actual Lodging Costs</t>
  </si>
  <si>
    <r>
      <t xml:space="preserve">Include the nightly rate plus taxes for the night.  If the nightly rate is more than the maximum allowable rate an exception memo must be completed and have VP or Dean approval for exceeding the government rate.  For reimbursement at the maximum allowable rate, list the rate plus the proportionate percentage of the taxes.  </t>
    </r>
    <r>
      <rPr>
        <b/>
        <i/>
        <sz val="12"/>
        <rFont val="Arial"/>
        <family val="2"/>
      </rPr>
      <t>The original receipt from the commercial lodging facility must be attached to the travel expense voucher to be reimbursed</t>
    </r>
    <r>
      <rPr>
        <sz val="12"/>
        <rFont val="Arial"/>
        <family val="2"/>
      </rPr>
      <t>.</t>
    </r>
  </si>
  <si>
    <t>Motor Vehicle</t>
  </si>
  <si>
    <t>Purpose of Trip</t>
  </si>
  <si>
    <t>Describe the purpose or accomplishments of the trip in enough detail to document the travel was essential to carry out the necessary work of the College.  To remove the individual lines and use as a block highlight this section and select Format, Cells, Alignment, Merge Cells.</t>
  </si>
  <si>
    <t>Accounting Distribution</t>
  </si>
  <si>
    <t>Fill in the appropriate Index or Organization Code.  This needs to match the Travel Authority Org Code. And fill in the appropriate Account Code from the list below.</t>
  </si>
  <si>
    <t>Travel Account Codes</t>
  </si>
  <si>
    <t>In State</t>
  </si>
  <si>
    <t>Out of State</t>
  </si>
  <si>
    <t>Out of Country</t>
  </si>
  <si>
    <t>Per Diem</t>
  </si>
  <si>
    <t>Taxable Meals</t>
  </si>
  <si>
    <t>Airfare</t>
  </si>
  <si>
    <t>Mileage</t>
  </si>
  <si>
    <t>Misc. Transportation</t>
  </si>
  <si>
    <t>Car Rental</t>
  </si>
  <si>
    <t>Misc. Travel Expense</t>
  </si>
  <si>
    <t>Travel Advance</t>
  </si>
  <si>
    <t>Conference Registration</t>
  </si>
  <si>
    <t>Membership Dues</t>
  </si>
  <si>
    <t>Entrance Fees</t>
  </si>
  <si>
    <t>Signatures</t>
  </si>
  <si>
    <t>Complete</t>
  </si>
  <si>
    <t>Traveler's Signature</t>
  </si>
  <si>
    <t>DESCRIPTION</t>
  </si>
  <si>
    <t>(Provide dates of conference, etc.; if more than one activity/purpose, please provide brief description including dates and locations)</t>
  </si>
  <si>
    <t>TYPE OF EXPENSES</t>
  </si>
  <si>
    <t>Original receipts must be attached.</t>
  </si>
  <si>
    <t>FUND</t>
  </si>
  <si>
    <t>ORG</t>
  </si>
  <si>
    <t>ACCT</t>
  </si>
  <si>
    <t>1.Three-hour rule</t>
  </si>
  <si>
    <t>Effective January 1, 2019 mileage reimbursement rate is $0.580 per mile.  Any miles driven between the Official Residence and Official Station are not reimbursable, (see definition above).</t>
  </si>
  <si>
    <r>
      <rPr>
        <b/>
        <sz val="8"/>
        <color theme="1"/>
        <rFont val="Calibri"/>
        <family val="2"/>
      </rPr>
      <t>↑</t>
    </r>
    <r>
      <rPr>
        <b/>
        <sz val="8"/>
        <color theme="1"/>
        <rFont val="Times New Roman"/>
        <family val="1"/>
      </rPr>
      <t>PRINT</t>
    </r>
    <r>
      <rPr>
        <sz val="8"/>
        <color theme="1"/>
        <rFont val="Times New Roman"/>
        <family val="1"/>
      </rPr>
      <t xml:space="preserve"> APPROVERS NAME-Dean/Director/Administrative Officer </t>
    </r>
    <r>
      <rPr>
        <b/>
        <sz val="8"/>
        <color theme="1"/>
        <rFont val="Calibri"/>
        <family val="2"/>
      </rPr>
      <t>↑</t>
    </r>
  </si>
  <si>
    <r>
      <t xml:space="preserve">Print the authorized approvers name on the designated line above the Approval signature.  Both the authorized  </t>
    </r>
    <r>
      <rPr>
        <b/>
        <sz val="12"/>
        <rFont val="Arial"/>
        <family val="2"/>
      </rPr>
      <t/>
    </r>
  </si>
  <si>
    <t>approver and the traveler must sign.</t>
  </si>
  <si>
    <t>Including taxes and tips and incidental expenses.</t>
  </si>
  <si>
    <t>Please use ratio method for international trips and round to the nearest dollar.</t>
  </si>
  <si>
    <t>Allowance @.575 per mile</t>
  </si>
  <si>
    <t>Washington State Color Map</t>
  </si>
  <si>
    <t>U.S. General Services Administration Per Diem Rates Look-up</t>
  </si>
  <si>
    <r>
      <t>For out of state travel</t>
    </r>
    <r>
      <rPr>
        <sz val="12"/>
        <color indexed="8"/>
        <rFont val="Arial"/>
        <family val="2"/>
      </rPr>
      <t xml:space="preserve"> get the M&amp;IE Total from GSA website (link below) and match it to the Daily Total on the washington map (link below). </t>
    </r>
    <r>
      <rPr>
        <sz val="12"/>
        <color rgb="FFFF0000"/>
        <rFont val="Arial"/>
        <family val="2"/>
      </rPr>
      <t>Do Not</t>
    </r>
    <r>
      <rPr>
        <sz val="12"/>
        <color indexed="8"/>
        <rFont val="Arial"/>
        <family val="2"/>
      </rPr>
      <t xml:space="preserve"> use the meal break down from GSA site, because it does not include $5 Incidental Expenses. The meal break down on washigton map does include Incidental Expenses.                                                  </t>
    </r>
    <r>
      <rPr>
        <b/>
        <sz val="12"/>
        <color indexed="8"/>
        <rFont val="Arial"/>
        <family val="2"/>
      </rPr>
      <t>Example:</t>
    </r>
    <r>
      <rPr>
        <sz val="12"/>
        <color indexed="8"/>
        <rFont val="Arial"/>
        <family val="2"/>
      </rPr>
      <t xml:space="preserve"> Portland Or has a daily total of 66 for M&amp;IE on GSA site, match that to the washington map which you should get 16-20-30, instead of 16-17-28 on GSA site.</t>
    </r>
  </si>
  <si>
    <t>Once all information is completed on the form, send it along with all supporting documents to the Travel Office Lib 1135 or mailstop L-1125.  A correct A20 will be processed and posted within 10 business days. Note that any incomplete form will be return to the traveler or the person who filled out the form, and the processing time will be start over from the date it resubmitted with complete information.</t>
  </si>
  <si>
    <r>
      <t xml:space="preserve">The Travel Expense Voucher is an accounting form used to document the money spent on a trip, and how much is owed to the traveler by the college, or by the traveler to the college.  To qualify for travel status you </t>
    </r>
    <r>
      <rPr>
        <b/>
        <sz val="12"/>
        <rFont val="Arial"/>
        <family val="2"/>
      </rPr>
      <t>must</t>
    </r>
    <r>
      <rPr>
        <sz val="12"/>
        <rFont val="Arial"/>
        <family val="2"/>
      </rPr>
      <t xml:space="preserve"> be 1. On official college business and 2. Away from </t>
    </r>
    <r>
      <rPr>
        <b/>
        <sz val="12"/>
        <rFont val="Arial"/>
        <family val="2"/>
      </rPr>
      <t>both</t>
    </r>
    <r>
      <rPr>
        <sz val="12"/>
        <rFont val="Arial"/>
        <family val="2"/>
      </rPr>
      <t xml:space="preserve"> official station and official residence.  Commuting miles between official station and official residence </t>
    </r>
    <r>
      <rPr>
        <b/>
        <sz val="12"/>
        <rFont val="Arial"/>
        <family val="2"/>
      </rPr>
      <t>are not</t>
    </r>
    <r>
      <rPr>
        <sz val="12"/>
        <rFont val="Arial"/>
        <family val="2"/>
      </rPr>
      <t xml:space="preserve"> reimbursable.  Forms are available on the shared "N" network drive. N:\Business Services/#Travel</t>
    </r>
  </si>
  <si>
    <t>Rev 01/08/2020</t>
  </si>
  <si>
    <t>Anna Duron</t>
  </si>
  <si>
    <t>2427 State Ave NE</t>
  </si>
  <si>
    <t>Olympia WA 98506</t>
  </si>
  <si>
    <t>A00414835</t>
  </si>
  <si>
    <t>To conduct interviews for thesis work in California from February 9th to the 13th. Interviews included individuals on the Board of Supervisors for Stanislaus County, employees at the UC Davis Center for Regional Change, a hydrogeologist and an epidemiologist.</t>
  </si>
  <si>
    <t>SeaTac</t>
  </si>
  <si>
    <t>Sacramento Airport</t>
  </si>
  <si>
    <t>10:00AM</t>
  </si>
  <si>
    <t>12:10PM</t>
  </si>
  <si>
    <t>2:30PM</t>
  </si>
  <si>
    <t>6:30PM</t>
  </si>
  <si>
    <t>2/9-2/13</t>
  </si>
  <si>
    <t xml:space="preserve">Budget </t>
  </si>
  <si>
    <t>ARCO</t>
  </si>
  <si>
    <t>Gas</t>
  </si>
  <si>
    <t>Expedia</t>
  </si>
  <si>
    <t>Loves</t>
  </si>
  <si>
    <t>OLY</t>
  </si>
  <si>
    <t>out of state car rental</t>
  </si>
  <si>
    <t>out of state air</t>
  </si>
  <si>
    <t>out of state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</si>
</sst>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quot;$&quot;#,##0"/>
  </numFmts>
  <fonts count="21" x14ac:knownFonts="1">
    <font>
      <sz val="11"/>
      <color theme="1"/>
      <name val="Calibri"/>
      <family val="2"/>
      <scheme val="minor"/>
    </font>
    <font>
      <b/>
      <sz val="14"/>
      <name val="Arial"/>
      <family val="2"/>
    </font>
    <font>
      <b/>
      <sz val="12"/>
      <name val="Arial"/>
      <family val="2"/>
    </font>
    <font>
      <sz val="12"/>
      <name val="Arial"/>
      <family val="2"/>
    </font>
    <font>
      <b/>
      <sz val="12"/>
      <color indexed="8"/>
      <name val="Arial"/>
      <family val="2"/>
    </font>
    <font>
      <u/>
      <sz val="10"/>
      <color indexed="12"/>
      <name val="Arial"/>
      <family val="2"/>
    </font>
    <font>
      <u/>
      <sz val="12"/>
      <color indexed="12"/>
      <name val="Arial"/>
      <family val="2"/>
    </font>
    <font>
      <b/>
      <i/>
      <sz val="12"/>
      <name val="Arial"/>
      <family val="2"/>
    </font>
    <font>
      <sz val="8"/>
      <color theme="1"/>
      <name val="Times New Roman"/>
      <family val="1"/>
    </font>
    <font>
      <sz val="11"/>
      <color theme="1"/>
      <name val="Times New Roman"/>
      <family val="1"/>
    </font>
    <font>
      <sz val="9"/>
      <color theme="1"/>
      <name val="Times New Roman"/>
      <family val="1"/>
    </font>
    <font>
      <b/>
      <sz val="8"/>
      <color theme="1"/>
      <name val="Times New Roman"/>
      <family val="1"/>
    </font>
    <font>
      <b/>
      <sz val="9"/>
      <color theme="1"/>
      <name val="Times New Roman"/>
      <family val="1"/>
    </font>
    <font>
      <sz val="6"/>
      <color theme="1"/>
      <name val="Times New Roman"/>
      <family val="1"/>
    </font>
    <font>
      <b/>
      <sz val="10"/>
      <color theme="1"/>
      <name val="Times New Roman"/>
      <family val="1"/>
    </font>
    <font>
      <b/>
      <sz val="16"/>
      <color theme="1"/>
      <name val="Times New Roman"/>
      <family val="1"/>
    </font>
    <font>
      <b/>
      <sz val="12"/>
      <color theme="1"/>
      <name val="Times New Roman"/>
      <family val="1"/>
    </font>
    <font>
      <b/>
      <sz val="8"/>
      <color theme="1"/>
      <name val="Calibri"/>
      <family val="2"/>
    </font>
    <font>
      <b/>
      <sz val="6"/>
      <color theme="1"/>
      <name val="Times New Roman"/>
      <family val="1"/>
    </font>
    <font>
      <sz val="12"/>
      <color indexed="8"/>
      <name val="Arial"/>
      <family val="2"/>
    </font>
    <font>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gray125">
        <bgColor theme="0" tint="-0.24994659260841701"/>
      </patternFill>
    </fill>
    <fill>
      <patternFill patternType="solid">
        <fgColor theme="3" tint="0.79998168889431442"/>
        <bgColor indexed="64"/>
      </patternFill>
    </fill>
  </fills>
  <borders count="66">
    <border>
      <left/>
      <right/>
      <top/>
      <bottom/>
      <diagonal/>
    </border>
    <border>
      <left/>
      <right style="thick">
        <color indexed="64"/>
      </right>
      <top/>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62">
    <xf numFmtId="0" fontId="0" fillId="0" borderId="0" xfId="0"/>
    <xf numFmtId="0" fontId="0" fillId="0" borderId="0" xfId="0" applyAlignment="1"/>
    <xf numFmtId="0" fontId="8" fillId="0" borderId="0" xfId="0" applyFont="1" applyAlignment="1">
      <alignment horizontal="center"/>
    </xf>
    <xf numFmtId="0" fontId="8" fillId="0" borderId="0" xfId="0" applyFont="1"/>
    <xf numFmtId="0" fontId="8" fillId="0" borderId="0" xfId="0" applyFont="1" applyFill="1" applyAlignment="1"/>
    <xf numFmtId="2" fontId="8" fillId="0" borderId="0" xfId="0" applyNumberFormat="1" applyFont="1" applyAlignment="1">
      <alignment horizontal="center"/>
    </xf>
    <xf numFmtId="3" fontId="8" fillId="0" borderId="0" xfId="0" applyNumberFormat="1" applyFont="1"/>
    <xf numFmtId="0" fontId="8" fillId="0" borderId="0" xfId="0" applyFont="1" applyBorder="1" applyAlignment="1">
      <alignment horizontal="left"/>
    </xf>
    <xf numFmtId="0" fontId="8" fillId="0" borderId="1" xfId="0" applyFont="1" applyBorder="1" applyAlignment="1">
      <alignment horizontal="center"/>
    </xf>
    <xf numFmtId="0" fontId="8" fillId="2" borderId="2" xfId="0" applyFont="1" applyFill="1" applyBorder="1" applyAlignment="1">
      <alignment horizontal="center"/>
    </xf>
    <xf numFmtId="0" fontId="8" fillId="2" borderId="3" xfId="0" applyFont="1" applyFill="1" applyBorder="1"/>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xf>
    <xf numFmtId="0" fontId="8" fillId="2" borderId="4" xfId="0" applyFont="1" applyFill="1" applyBorder="1" applyAlignment="1">
      <alignment horizontal="center"/>
    </xf>
    <xf numFmtId="0" fontId="8" fillId="2" borderId="2" xfId="0" applyFont="1" applyFill="1" applyBorder="1" applyAlignment="1">
      <alignment horizontal="center" wrapText="1"/>
    </xf>
    <xf numFmtId="0" fontId="8" fillId="2" borderId="3" xfId="0" applyFont="1" applyFill="1" applyBorder="1" applyAlignment="1">
      <alignment horizontal="center"/>
    </xf>
    <xf numFmtId="3" fontId="8" fillId="2" borderId="6"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4" fontId="8" fillId="0" borderId="0" xfId="0" applyNumberFormat="1" applyFont="1"/>
    <xf numFmtId="0" fontId="8" fillId="0" borderId="0" xfId="0" applyFont="1" applyFill="1" applyBorder="1" applyAlignment="1"/>
    <xf numFmtId="2" fontId="8" fillId="2" borderId="4" xfId="0" applyNumberFormat="1" applyFont="1" applyFill="1" applyBorder="1" applyAlignment="1">
      <alignment horizontal="center"/>
    </xf>
    <xf numFmtId="164" fontId="8" fillId="0" borderId="0" xfId="0" applyNumberFormat="1" applyFont="1" applyFill="1" applyBorder="1" applyAlignment="1"/>
    <xf numFmtId="0" fontId="9" fillId="0" borderId="0" xfId="0" applyFont="1" applyBorder="1" applyAlignment="1"/>
    <xf numFmtId="0" fontId="9" fillId="0" borderId="7" xfId="0" applyFont="1" applyBorder="1" applyAlignment="1"/>
    <xf numFmtId="164" fontId="8" fillId="0" borderId="0" xfId="0" applyNumberFormat="1" applyFont="1" applyFill="1" applyBorder="1" applyAlignment="1">
      <alignment horizontal="center"/>
    </xf>
    <xf numFmtId="164" fontId="8" fillId="0" borderId="8" xfId="0" applyNumberFormat="1" applyFont="1" applyFill="1" applyBorder="1" applyAlignment="1">
      <alignment horizontal="center"/>
    </xf>
    <xf numFmtId="0" fontId="8" fillId="0" borderId="9" xfId="0" applyFont="1" applyFill="1" applyBorder="1" applyAlignment="1"/>
    <xf numFmtId="0" fontId="8" fillId="0" borderId="10" xfId="0" applyFont="1" applyFill="1" applyBorder="1" applyAlignment="1"/>
    <xf numFmtId="164" fontId="8" fillId="0" borderId="11" xfId="0" applyNumberFormat="1" applyFont="1" applyFill="1" applyBorder="1" applyAlignment="1">
      <alignment horizontal="center"/>
    </xf>
    <xf numFmtId="0" fontId="8" fillId="0" borderId="7" xfId="0" applyFont="1" applyFill="1" applyBorder="1" applyAlignment="1"/>
    <xf numFmtId="164" fontId="8" fillId="0" borderId="12" xfId="0" applyNumberFormat="1" applyFont="1" applyFill="1" applyBorder="1" applyAlignment="1">
      <alignment horizontal="center"/>
    </xf>
    <xf numFmtId="0" fontId="8" fillId="0" borderId="0" xfId="0" applyFont="1" applyBorder="1"/>
    <xf numFmtId="164" fontId="8" fillId="0" borderId="7" xfId="0" applyNumberFormat="1" applyFont="1" applyFill="1" applyBorder="1" applyAlignment="1"/>
    <xf numFmtId="0" fontId="0" fillId="0" borderId="0" xfId="0" applyAlignment="1">
      <alignment horizontal="left"/>
    </xf>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left"/>
    </xf>
    <xf numFmtId="0" fontId="3" fillId="0" borderId="0" xfId="0" applyFont="1"/>
    <xf numFmtId="0" fontId="3" fillId="0" borderId="0" xfId="0" applyFont="1" applyAlignment="1">
      <alignment horizontal="left"/>
    </xf>
    <xf numFmtId="0" fontId="2" fillId="0" borderId="0" xfId="0" applyFont="1" applyAlignment="1">
      <alignment horizontal="left" vertical="top"/>
    </xf>
    <xf numFmtId="0" fontId="3" fillId="0" borderId="0" xfId="0" applyFont="1" applyAlignment="1">
      <alignment vertical="justify"/>
    </xf>
    <xf numFmtId="0" fontId="2" fillId="0" borderId="0" xfId="0" applyFont="1"/>
    <xf numFmtId="0" fontId="3" fillId="0" borderId="0" xfId="0" applyFont="1" applyAlignment="1">
      <alignment horizontal="left" vertical="justify"/>
    </xf>
    <xf numFmtId="0" fontId="0" fillId="0" borderId="0" xfId="0" applyAlignment="1">
      <alignment vertical="justify"/>
    </xf>
    <xf numFmtId="0" fontId="2" fillId="0" borderId="0" xfId="0" applyFont="1" applyAlignment="1">
      <alignment vertical="justify"/>
    </xf>
    <xf numFmtId="0" fontId="3" fillId="0" borderId="0" xfId="0" applyFont="1" applyAlignment="1">
      <alignment horizontal="right"/>
    </xf>
    <xf numFmtId="0" fontId="3" fillId="0" borderId="0" xfId="0" applyFont="1" applyAlignment="1"/>
    <xf numFmtId="0" fontId="2" fillId="0" borderId="13" xfId="0" applyFont="1" applyBorder="1" applyAlignment="1">
      <alignment horizontal="right"/>
    </xf>
    <xf numFmtId="0" fontId="2" fillId="0" borderId="14" xfId="0" applyFont="1" applyBorder="1" applyAlignment="1">
      <alignment horizontal="center" wrapText="1"/>
    </xf>
    <xf numFmtId="165" fontId="2" fillId="0" borderId="14" xfId="0" applyNumberFormat="1" applyFont="1" applyBorder="1" applyAlignment="1">
      <alignment horizontal="center"/>
    </xf>
    <xf numFmtId="165" fontId="2" fillId="0" borderId="15" xfId="0" applyNumberFormat="1" applyFont="1" applyBorder="1" applyAlignment="1">
      <alignment horizontal="center"/>
    </xf>
    <xf numFmtId="0" fontId="2" fillId="0" borderId="16" xfId="0" applyFont="1" applyBorder="1" applyAlignment="1">
      <alignment horizontal="right"/>
    </xf>
    <xf numFmtId="9" fontId="3" fillId="0" borderId="17" xfId="0" applyNumberFormat="1" applyFont="1" applyBorder="1"/>
    <xf numFmtId="165" fontId="3" fillId="0" borderId="17" xfId="0" applyNumberFormat="1" applyFont="1" applyBorder="1" applyAlignment="1">
      <alignment horizontal="center"/>
    </xf>
    <xf numFmtId="165" fontId="3" fillId="0" borderId="18" xfId="0" applyNumberFormat="1" applyFont="1" applyBorder="1" applyAlignment="1">
      <alignment horizontal="center"/>
    </xf>
    <xf numFmtId="165" fontId="3" fillId="0" borderId="19" xfId="0" applyNumberFormat="1" applyFont="1" applyBorder="1" applyAlignment="1">
      <alignment horizontal="center"/>
    </xf>
    <xf numFmtId="0" fontId="4" fillId="0" borderId="0" xfId="0" applyFont="1"/>
    <xf numFmtId="0" fontId="2" fillId="0" borderId="20" xfId="0" applyFont="1" applyBorder="1" applyAlignment="1">
      <alignment horizontal="right"/>
    </xf>
    <xf numFmtId="9" fontId="3" fillId="0" borderId="21" xfId="0" applyNumberFormat="1" applyFont="1" applyBorder="1"/>
    <xf numFmtId="165" fontId="3" fillId="0" borderId="21" xfId="0" applyNumberFormat="1" applyFont="1" applyBorder="1" applyAlignment="1">
      <alignment horizontal="center"/>
    </xf>
    <xf numFmtId="165" fontId="3" fillId="0" borderId="22" xfId="0" applyNumberFormat="1" applyFont="1" applyBorder="1" applyAlignment="1">
      <alignment horizontal="center"/>
    </xf>
    <xf numFmtId="0" fontId="6" fillId="0" borderId="0" xfId="1" applyFont="1" applyAlignment="1" applyProtection="1"/>
    <xf numFmtId="0" fontId="2" fillId="0" borderId="0" xfId="0" applyFont="1" applyBorder="1"/>
    <xf numFmtId="9" fontId="3" fillId="0" borderId="0" xfId="0" applyNumberFormat="1" applyFont="1" applyBorder="1"/>
    <xf numFmtId="165" fontId="3" fillId="0" borderId="0" xfId="0" applyNumberFormat="1" applyFont="1" applyBorder="1" applyAlignment="1">
      <alignment horizontal="center"/>
    </xf>
    <xf numFmtId="0" fontId="2" fillId="0" borderId="0" xfId="0" applyFont="1" applyAlignment="1">
      <alignment vertical="top"/>
    </xf>
    <xf numFmtId="0" fontId="3" fillId="0" borderId="23" xfId="0" applyFont="1" applyBorder="1"/>
    <xf numFmtId="0" fontId="3" fillId="0" borderId="24" xfId="0" applyFont="1" applyBorder="1"/>
    <xf numFmtId="0" fontId="2" fillId="0" borderId="25" xfId="0" applyFont="1" applyBorder="1" applyAlignment="1">
      <alignment horizontal="center"/>
    </xf>
    <xf numFmtId="0" fontId="2" fillId="0" borderId="25" xfId="0" applyFont="1" applyBorder="1" applyAlignment="1">
      <alignment horizontal="center" wrapText="1"/>
    </xf>
    <xf numFmtId="0" fontId="2" fillId="0" borderId="26" xfId="0" applyFont="1" applyBorder="1" applyAlignment="1">
      <alignment horizontal="center" wrapText="1"/>
    </xf>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3" fillId="0" borderId="10" xfId="0" applyFont="1" applyBorder="1"/>
    <xf numFmtId="0" fontId="3" fillId="0" borderId="35" xfId="0" applyFont="1" applyBorder="1"/>
    <xf numFmtId="0" fontId="3" fillId="0" borderId="7" xfId="0" applyFont="1" applyBorder="1"/>
    <xf numFmtId="0" fontId="3" fillId="0" borderId="36" xfId="0" applyFont="1" applyBorder="1"/>
    <xf numFmtId="0" fontId="3" fillId="0" borderId="37" xfId="0" applyFont="1" applyBorder="1"/>
    <xf numFmtId="0" fontId="3" fillId="0" borderId="38"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8" fillId="0" borderId="40" xfId="0" applyFont="1" applyFill="1" applyBorder="1" applyAlignment="1">
      <alignment wrapText="1"/>
    </xf>
    <xf numFmtId="0" fontId="8" fillId="0" borderId="38" xfId="0" applyFont="1" applyFill="1" applyBorder="1" applyAlignment="1">
      <alignment wrapText="1"/>
    </xf>
    <xf numFmtId="0" fontId="8" fillId="0" borderId="0" xfId="0" applyFont="1" applyAlignment="1">
      <alignment horizontal="center" vertical="center"/>
    </xf>
    <xf numFmtId="164" fontId="11" fillId="0" borderId="11" xfId="0" applyNumberFormat="1" applyFont="1" applyFill="1" applyBorder="1" applyAlignment="1" applyProtection="1">
      <alignment horizontal="center"/>
      <protection locked="0"/>
    </xf>
    <xf numFmtId="44" fontId="12" fillId="2" borderId="4" xfId="0" applyNumberFormat="1" applyFont="1" applyFill="1" applyBorder="1"/>
    <xf numFmtId="16" fontId="8" fillId="0" borderId="0" xfId="0" applyNumberFormat="1" applyFont="1"/>
    <xf numFmtId="0" fontId="8" fillId="3" borderId="23" xfId="0" applyFont="1" applyFill="1" applyBorder="1" applyAlignment="1">
      <alignment horizontal="center"/>
    </xf>
    <xf numFmtId="0" fontId="13" fillId="3" borderId="24" xfId="0" applyFont="1" applyFill="1" applyBorder="1" applyAlignment="1">
      <alignment horizontal="center"/>
    </xf>
    <xf numFmtId="0" fontId="8" fillId="3" borderId="24" xfId="0" applyFont="1" applyFill="1" applyBorder="1" applyAlignment="1">
      <alignment horizontal="center"/>
    </xf>
    <xf numFmtId="0" fontId="8" fillId="3" borderId="24" xfId="0" applyFont="1" applyFill="1" applyBorder="1"/>
    <xf numFmtId="0" fontId="13" fillId="3" borderId="6" xfId="0" applyFont="1" applyFill="1" applyBorder="1" applyAlignment="1">
      <alignment horizontal="center"/>
    </xf>
    <xf numFmtId="4" fontId="10" fillId="0" borderId="6"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64" fontId="10" fillId="0" borderId="4" xfId="0" applyNumberFormat="1" applyFont="1" applyBorder="1" applyAlignment="1" applyProtection="1">
      <alignment horizontal="center"/>
      <protection locked="0"/>
    </xf>
    <xf numFmtId="49" fontId="10" fillId="0" borderId="5" xfId="0" applyNumberFormat="1" applyFont="1" applyBorder="1" applyAlignment="1" applyProtection="1">
      <alignment horizontal="center"/>
      <protection locked="0"/>
    </xf>
    <xf numFmtId="0" fontId="10" fillId="0" borderId="6" xfId="0" applyFont="1" applyBorder="1" applyProtection="1">
      <protection locked="0"/>
    </xf>
    <xf numFmtId="0" fontId="10" fillId="0" borderId="4" xfId="0" applyFont="1" applyBorder="1" applyProtection="1">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4" fontId="10" fillId="0" borderId="6" xfId="0" applyNumberFormat="1" applyFont="1" applyBorder="1" applyProtection="1">
      <protection locked="0"/>
    </xf>
    <xf numFmtId="4" fontId="10" fillId="0" borderId="4" xfId="0" applyNumberFormat="1" applyFont="1" applyBorder="1" applyProtection="1">
      <protection locked="0"/>
    </xf>
    <xf numFmtId="43" fontId="10" fillId="0" borderId="2" xfId="0" applyNumberFormat="1" applyFont="1" applyBorder="1" applyProtection="1">
      <protection locked="0"/>
    </xf>
    <xf numFmtId="43" fontId="10" fillId="2" borderId="3" xfId="0" applyNumberFormat="1" applyFont="1" applyFill="1" applyBorder="1"/>
    <xf numFmtId="2" fontId="10" fillId="2" borderId="4" xfId="0" applyNumberFormat="1" applyFont="1" applyFill="1" applyBorder="1" applyAlignment="1" applyProtection="1">
      <alignment horizontal="right"/>
    </xf>
    <xf numFmtId="164" fontId="10" fillId="0" borderId="39" xfId="0" applyNumberFormat="1" applyFont="1" applyBorder="1" applyAlignment="1" applyProtection="1">
      <alignment horizontal="center"/>
      <protection locked="0"/>
    </xf>
    <xf numFmtId="49" fontId="10" fillId="0" borderId="42" xfId="0" applyNumberFormat="1" applyFont="1" applyBorder="1" applyAlignment="1" applyProtection="1">
      <alignment horizontal="center"/>
      <protection locked="0"/>
    </xf>
    <xf numFmtId="0" fontId="10" fillId="0" borderId="41" xfId="0" applyFont="1" applyBorder="1" applyProtection="1">
      <protection locked="0"/>
    </xf>
    <xf numFmtId="0" fontId="10" fillId="0" borderId="39" xfId="0" applyFont="1" applyBorder="1" applyProtection="1">
      <protection locked="0"/>
    </xf>
    <xf numFmtId="0" fontId="10" fillId="0" borderId="39" xfId="0" applyFont="1" applyBorder="1" applyAlignment="1" applyProtection="1">
      <alignment horizontal="center"/>
      <protection locked="0"/>
    </xf>
    <xf numFmtId="0" fontId="10" fillId="0" borderId="42" xfId="0" applyFont="1" applyBorder="1" applyAlignment="1" applyProtection="1">
      <alignment horizontal="center"/>
      <protection locked="0"/>
    </xf>
    <xf numFmtId="43" fontId="10" fillId="0" borderId="43" xfId="0" applyNumberFormat="1" applyFont="1" applyBorder="1" applyProtection="1">
      <protection locked="0"/>
    </xf>
    <xf numFmtId="43" fontId="10" fillId="2" borderId="44" xfId="0" applyNumberFormat="1" applyFont="1" applyFill="1" applyBorder="1"/>
    <xf numFmtId="0" fontId="10" fillId="0" borderId="0" xfId="0" applyFont="1" applyAlignment="1">
      <alignment horizontal="center"/>
    </xf>
    <xf numFmtId="0" fontId="10" fillId="0" borderId="0" xfId="0" applyFont="1"/>
    <xf numFmtId="4" fontId="10" fillId="2" borderId="45" xfId="0" applyNumberFormat="1" applyFont="1" applyFill="1" applyBorder="1"/>
    <xf numFmtId="4" fontId="10" fillId="2" borderId="46" xfId="0" applyNumberFormat="1" applyFont="1" applyFill="1" applyBorder="1" applyAlignment="1"/>
    <xf numFmtId="39" fontId="10" fillId="2" borderId="47" xfId="0" applyNumberFormat="1" applyFont="1" applyFill="1" applyBorder="1"/>
    <xf numFmtId="44" fontId="10" fillId="2" borderId="48" xfId="0" applyNumberFormat="1" applyFont="1" applyFill="1" applyBorder="1"/>
    <xf numFmtId="4" fontId="10" fillId="2" borderId="49" xfId="0" applyNumberFormat="1" applyFont="1" applyFill="1" applyBorder="1" applyAlignment="1">
      <alignment horizontal="center"/>
    </xf>
    <xf numFmtId="44" fontId="10" fillId="2" borderId="46" xfId="0" applyNumberFormat="1" applyFont="1" applyFill="1" applyBorder="1" applyAlignment="1">
      <alignment horizontal="center"/>
    </xf>
    <xf numFmtId="4" fontId="10" fillId="0" borderId="4" xfId="0" applyNumberFormat="1" applyFont="1" applyBorder="1" applyAlignment="1" applyProtection="1">
      <protection locked="0"/>
    </xf>
    <xf numFmtId="4" fontId="10" fillId="0" borderId="39" xfId="0" applyNumberFormat="1" applyFont="1" applyBorder="1" applyProtection="1">
      <protection locked="0"/>
    </xf>
    <xf numFmtId="44" fontId="10" fillId="0" borderId="50" xfId="0" applyNumberFormat="1" applyFont="1" applyFill="1" applyBorder="1" applyAlignment="1"/>
    <xf numFmtId="44" fontId="10" fillId="2" borderId="46" xfId="0" applyNumberFormat="1" applyFont="1" applyFill="1" applyBorder="1" applyAlignment="1"/>
    <xf numFmtId="18" fontId="10" fillId="0" borderId="4" xfId="0" applyNumberFormat="1" applyFont="1" applyBorder="1" applyAlignment="1" applyProtection="1">
      <alignment horizontal="center"/>
      <protection locked="0"/>
    </xf>
    <xf numFmtId="18" fontId="10" fillId="0" borderId="5" xfId="0" applyNumberFormat="1" applyFont="1" applyBorder="1" applyAlignment="1" applyProtection="1">
      <alignment horizontal="center"/>
      <protection locked="0"/>
    </xf>
    <xf numFmtId="0" fontId="8" fillId="2" borderId="4" xfId="0" applyFont="1" applyFill="1" applyBorder="1" applyAlignment="1">
      <alignment horizontal="center"/>
    </xf>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14" fillId="0" borderId="0" xfId="0" applyFont="1" applyAlignment="1">
      <alignment horizontal="right"/>
    </xf>
    <xf numFmtId="0" fontId="5" fillId="0" borderId="0" xfId="1" applyAlignment="1" applyProtection="1"/>
    <xf numFmtId="165" fontId="3" fillId="0" borderId="0" xfId="0" applyNumberFormat="1" applyFont="1" applyBorder="1" applyAlignment="1">
      <alignment horizontal="left"/>
    </xf>
    <xf numFmtId="0" fontId="5" fillId="0" borderId="0" xfId="1" applyFill="1" applyBorder="1" applyAlignment="1" applyProtection="1"/>
    <xf numFmtId="0" fontId="3" fillId="0" borderId="0" xfId="0" applyFont="1" applyAlignment="1"/>
    <xf numFmtId="165" fontId="20" fillId="0" borderId="0" xfId="0" applyNumberFormat="1" applyFont="1" applyBorder="1" applyAlignment="1">
      <alignment horizontal="left"/>
    </xf>
    <xf numFmtId="0" fontId="4" fillId="0" borderId="0" xfId="0" applyFont="1" applyAlignment="1">
      <alignment horizontal="left" wrapText="1"/>
    </xf>
    <xf numFmtId="0" fontId="9" fillId="0" borderId="24" xfId="0" applyFont="1" applyBorder="1" applyProtection="1">
      <protection locked="0"/>
    </xf>
    <xf numFmtId="0" fontId="8" fillId="0" borderId="9" xfId="0" applyFont="1" applyBorder="1"/>
    <xf numFmtId="0" fontId="8" fillId="0" borderId="0" xfId="0" applyFont="1" applyAlignment="1">
      <alignment horizontal="left"/>
    </xf>
    <xf numFmtId="3" fontId="14" fillId="0" borderId="0" xfId="0" applyNumberFormat="1" applyFont="1" applyAlignment="1">
      <alignment horizontal="right"/>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6" xfId="0" applyFont="1" applyFill="1" applyBorder="1" applyAlignment="1">
      <alignment horizontal="center"/>
    </xf>
    <xf numFmtId="4" fontId="10" fillId="0" borderId="23" xfId="0" applyNumberFormat="1" applyFont="1" applyBorder="1" applyAlignment="1" applyProtection="1">
      <alignment horizontal="right"/>
      <protection locked="0"/>
    </xf>
    <xf numFmtId="4" fontId="10" fillId="0" borderId="6" xfId="0" applyNumberFormat="1" applyFont="1" applyBorder="1" applyAlignment="1" applyProtection="1">
      <alignment horizontal="right"/>
      <protection locked="0"/>
    </xf>
    <xf numFmtId="1" fontId="10" fillId="0" borderId="4" xfId="0" applyNumberFormat="1" applyFont="1" applyBorder="1" applyAlignment="1" applyProtection="1">
      <alignment horizontal="center"/>
      <protection locked="0"/>
    </xf>
    <xf numFmtId="4" fontId="10" fillId="0" borderId="52"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 fontId="10" fillId="0" borderId="39" xfId="0" applyNumberFormat="1" applyFont="1" applyBorder="1" applyAlignment="1" applyProtection="1">
      <alignment horizontal="center"/>
      <protection locked="0"/>
    </xf>
    <xf numFmtId="0" fontId="10" fillId="0" borderId="23"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1" fillId="2" borderId="23" xfId="0" applyFont="1" applyFill="1" applyBorder="1" applyAlignment="1">
      <alignment horizontal="center"/>
    </xf>
    <xf numFmtId="0" fontId="11" fillId="2" borderId="24" xfId="0" applyFont="1" applyFill="1" applyBorder="1" applyAlignment="1">
      <alignment horizontal="center"/>
    </xf>
    <xf numFmtId="0" fontId="11" fillId="2" borderId="6" xfId="0" applyFont="1" applyFill="1" applyBorder="1" applyAlignment="1">
      <alignment horizontal="center"/>
    </xf>
    <xf numFmtId="0" fontId="8" fillId="0" borderId="40" xfId="0" applyFont="1" applyBorder="1" applyAlignment="1">
      <alignment horizontal="center"/>
    </xf>
    <xf numFmtId="0" fontId="8" fillId="0" borderId="24" xfId="0" applyFont="1" applyBorder="1" applyAlignment="1">
      <alignment horizontal="left"/>
    </xf>
    <xf numFmtId="0" fontId="8" fillId="2" borderId="4" xfId="0" applyFont="1" applyFill="1" applyBorder="1" applyAlignment="1">
      <alignment horizontal="center"/>
    </xf>
    <xf numFmtId="164" fontId="10" fillId="0" borderId="23" xfId="0" applyNumberFormat="1"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0" fontId="8" fillId="0" borderId="24" xfId="0" applyFont="1" applyBorder="1" applyAlignment="1">
      <alignment horizontal="center"/>
    </xf>
    <xf numFmtId="0" fontId="8" fillId="0" borderId="0" xfId="0" applyFont="1" applyFill="1" applyBorder="1" applyAlignment="1">
      <alignment horizontal="left"/>
    </xf>
    <xf numFmtId="0" fontId="8" fillId="0" borderId="7" xfId="0" applyFont="1" applyFill="1" applyBorder="1" applyAlignment="1">
      <alignment horizontal="left"/>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164" fontId="8" fillId="2" borderId="23" xfId="0" applyNumberFormat="1" applyFont="1" applyFill="1" applyBorder="1" applyAlignment="1">
      <alignment horizontal="center"/>
    </xf>
    <xf numFmtId="164" fontId="8" fillId="2" borderId="24" xfId="0" applyNumberFormat="1" applyFont="1" applyFill="1" applyBorder="1" applyAlignment="1">
      <alignment horizontal="center"/>
    </xf>
    <xf numFmtId="164" fontId="8" fillId="2" borderId="6" xfId="0" applyNumberFormat="1" applyFont="1" applyFill="1" applyBorder="1" applyAlignment="1">
      <alignment horizontal="center"/>
    </xf>
    <xf numFmtId="164" fontId="10" fillId="0" borderId="52" xfId="0" applyNumberFormat="1" applyFont="1" applyBorder="1" applyAlignment="1" applyProtection="1">
      <alignment horizontal="center"/>
      <protection locked="0"/>
    </xf>
    <xf numFmtId="164" fontId="10" fillId="0" borderId="41" xfId="0" applyNumberFormat="1" applyFont="1" applyBorder="1" applyAlignment="1" applyProtection="1">
      <alignment horizontal="center"/>
      <protection locked="0"/>
    </xf>
    <xf numFmtId="0" fontId="15" fillId="0" borderId="0" xfId="0" applyFont="1" applyAlignment="1">
      <alignment horizont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1" fillId="0" borderId="23"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0" fillId="0" borderId="23"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8" fillId="0" borderId="40" xfId="0" applyFont="1" applyBorder="1" applyAlignment="1">
      <alignment horizontal="left" vertical="top"/>
    </xf>
    <xf numFmtId="0" fontId="8" fillId="0" borderId="38" xfId="0" applyFont="1" applyBorder="1" applyAlignment="1">
      <alignment horizontal="left" vertical="top"/>
    </xf>
    <xf numFmtId="4" fontId="8" fillId="2" borderId="51" xfId="0" applyNumberFormat="1" applyFont="1" applyFill="1" applyBorder="1" applyAlignment="1">
      <alignment horizontal="center"/>
    </xf>
    <xf numFmtId="4" fontId="8" fillId="2" borderId="45" xfId="0" applyNumberFormat="1" applyFont="1" applyFill="1" applyBorder="1" applyAlignment="1">
      <alignment horizontal="center"/>
    </xf>
    <xf numFmtId="44" fontId="16" fillId="2" borderId="46" xfId="0" applyNumberFormat="1" applyFont="1" applyFill="1" applyBorder="1" applyAlignment="1">
      <alignment horizontal="center"/>
    </xf>
    <xf numFmtId="0" fontId="14" fillId="0" borderId="0" xfId="0" applyFont="1" applyAlignment="1">
      <alignment horizontal="center" vertical="center"/>
    </xf>
    <xf numFmtId="0" fontId="10" fillId="0" borderId="4" xfId="0" applyFont="1" applyBorder="1" applyAlignment="1" applyProtection="1">
      <alignment horizontal="center"/>
      <protection locked="0"/>
    </xf>
    <xf numFmtId="0" fontId="16" fillId="4" borderId="0" xfId="0" applyFont="1" applyFill="1" applyBorder="1" applyAlignment="1">
      <alignment horizontal="center" vertical="center"/>
    </xf>
    <xf numFmtId="0" fontId="16" fillId="4" borderId="40" xfId="0" applyFont="1" applyFill="1" applyBorder="1" applyAlignment="1">
      <alignment horizontal="center" vertical="center"/>
    </xf>
    <xf numFmtId="0" fontId="18" fillId="0" borderId="0" xfId="0" applyFont="1" applyAlignment="1">
      <alignment horizontal="left" vertical="top" wrapText="1"/>
    </xf>
    <xf numFmtId="49" fontId="16" fillId="0" borderId="23" xfId="0" applyNumberFormat="1" applyFont="1" applyBorder="1" applyAlignment="1" applyProtection="1">
      <alignment horizontal="left" vertical="center"/>
      <protection locked="0"/>
    </xf>
    <xf numFmtId="49" fontId="16" fillId="0" borderId="24"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0" fontId="10" fillId="2" borderId="51" xfId="0" applyFont="1" applyFill="1" applyBorder="1" applyAlignment="1">
      <alignment horizontal="center"/>
    </xf>
    <xf numFmtId="0" fontId="10" fillId="2" borderId="48" xfId="0" applyFont="1" applyFill="1" applyBorder="1" applyAlignment="1">
      <alignment horizontal="center"/>
    </xf>
    <xf numFmtId="0" fontId="8" fillId="2" borderId="5" xfId="0" applyFont="1" applyFill="1" applyBorder="1" applyAlignment="1">
      <alignment horizontal="center"/>
    </xf>
    <xf numFmtId="0" fontId="8" fillId="2" borderId="23" xfId="0" applyFont="1" applyFill="1" applyBorder="1" applyAlignment="1">
      <alignment horizontal="left" wrapText="1"/>
    </xf>
    <xf numFmtId="0" fontId="8" fillId="2" borderId="24" xfId="0" applyFont="1" applyFill="1" applyBorder="1" applyAlignment="1">
      <alignment horizontal="left" wrapText="1"/>
    </xf>
    <xf numFmtId="0" fontId="8" fillId="2" borderId="6" xfId="0" applyFont="1" applyFill="1" applyBorder="1" applyAlignment="1">
      <alignment horizontal="left" wrapText="1"/>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3" fontId="8" fillId="2" borderId="6" xfId="0" applyNumberFormat="1" applyFont="1" applyFill="1" applyBorder="1" applyAlignment="1">
      <alignment horizontal="center"/>
    </xf>
    <xf numFmtId="3" fontId="8" fillId="2" borderId="4" xfId="0" applyNumberFormat="1" applyFont="1" applyFill="1" applyBorder="1" applyAlignment="1">
      <alignment horizontal="center"/>
    </xf>
    <xf numFmtId="4" fontId="8" fillId="2" borderId="4" xfId="0" applyNumberFormat="1" applyFont="1" applyFill="1" applyBorder="1" applyAlignment="1">
      <alignment horizontal="center"/>
    </xf>
    <xf numFmtId="49" fontId="8" fillId="0" borderId="40" xfId="0" applyNumberFormat="1" applyFont="1" applyFill="1" applyBorder="1" applyAlignment="1" applyProtection="1">
      <alignment horizontal="left"/>
      <protection locked="0"/>
    </xf>
    <xf numFmtId="0" fontId="10" fillId="0" borderId="52"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53" xfId="0" applyFont="1" applyBorder="1" applyAlignment="1" applyProtection="1">
      <alignment horizontal="center"/>
      <protection locked="0"/>
    </xf>
    <xf numFmtId="0" fontId="10" fillId="2" borderId="46" xfId="0" applyFont="1" applyFill="1" applyBorder="1" applyAlignment="1">
      <alignment horizontal="center"/>
    </xf>
    <xf numFmtId="0" fontId="2" fillId="0" borderId="0" xfId="0" applyFont="1" applyAlignment="1">
      <alignment horizontal="left" vertical="top"/>
    </xf>
    <xf numFmtId="0" fontId="3" fillId="0" borderId="0" xfId="0" applyFont="1" applyAlignment="1">
      <alignment horizontal="left"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2" fillId="0" borderId="23" xfId="0" applyFont="1" applyBorder="1" applyAlignment="1">
      <alignment horizontal="center"/>
    </xf>
    <xf numFmtId="0" fontId="0" fillId="0" borderId="24" xfId="0" applyBorder="1"/>
    <xf numFmtId="0" fontId="0" fillId="0" borderId="6" xfId="0" applyBorder="1"/>
    <xf numFmtId="0" fontId="2" fillId="0" borderId="60" xfId="0" applyFont="1" applyBorder="1" applyAlignment="1">
      <alignment horizontal="center"/>
    </xf>
    <xf numFmtId="0" fontId="0" fillId="0" borderId="61" xfId="0" applyBorder="1"/>
    <xf numFmtId="0" fontId="0" fillId="0" borderId="62" xfId="0" applyBorder="1"/>
    <xf numFmtId="0" fontId="3" fillId="0" borderId="16" xfId="0" applyFont="1" applyBorder="1" applyAlignment="1">
      <alignment horizontal="left" wrapText="1"/>
    </xf>
    <xf numFmtId="0" fontId="4" fillId="0" borderId="0" xfId="0" applyFont="1" applyAlignment="1">
      <alignment horizontal="left" wrapText="1"/>
    </xf>
    <xf numFmtId="0" fontId="2" fillId="0" borderId="63" xfId="0" applyFont="1" applyBorder="1" applyAlignment="1">
      <alignment horizontal="center"/>
    </xf>
    <xf numFmtId="0" fontId="0" fillId="0" borderId="64" xfId="0" applyBorder="1"/>
    <xf numFmtId="0" fontId="0" fillId="0" borderId="65" xfId="0" applyBorder="1"/>
    <xf numFmtId="0" fontId="2" fillId="0" borderId="0" xfId="0" applyFont="1" applyAlignment="1">
      <alignment wrapText="1"/>
    </xf>
    <xf numFmtId="0" fontId="0" fillId="0" borderId="0" xfId="0"/>
    <xf numFmtId="0" fontId="3" fillId="0" borderId="0" xfId="0" applyFont="1" applyAlignment="1">
      <alignment horizontal="left" vertical="center" wrapText="1"/>
    </xf>
    <xf numFmtId="0" fontId="2" fillId="0" borderId="0" xfId="0" applyFont="1" applyAlignment="1"/>
    <xf numFmtId="0" fontId="2" fillId="0" borderId="0" xfId="0" applyFont="1" applyAlignment="1">
      <alignment vertical="justify" wrapText="1"/>
    </xf>
    <xf numFmtId="0" fontId="0" fillId="0" borderId="0" xfId="0" applyAlignment="1">
      <alignment vertical="justify"/>
    </xf>
    <xf numFmtId="0" fontId="2" fillId="0" borderId="0" xfId="0" applyFont="1" applyAlignment="1">
      <alignment horizontal="left" vertical="justify" wrapText="1"/>
    </xf>
    <xf numFmtId="0" fontId="3" fillId="0" borderId="0" xfId="0" applyFont="1" applyAlignment="1">
      <alignment horizontal="left" vertical="justify" wrapText="1"/>
    </xf>
    <xf numFmtId="0" fontId="3" fillId="0" borderId="0" xfId="0" applyFont="1" applyAlignment="1"/>
    <xf numFmtId="0" fontId="3" fillId="0" borderId="0" xfId="0" applyFont="1" applyAlignment="1">
      <alignment horizontal="left" vertical="justify"/>
    </xf>
    <xf numFmtId="0" fontId="2" fillId="0" borderId="54" xfId="0" applyFont="1" applyBorder="1" applyAlignment="1">
      <alignment horizontal="center"/>
    </xf>
    <xf numFmtId="0" fontId="0" fillId="0" borderId="55" xfId="0" applyBorder="1"/>
    <xf numFmtId="0" fontId="0" fillId="0" borderId="56" xfId="0" applyBorder="1"/>
    <xf numFmtId="0" fontId="2" fillId="0" borderId="57" xfId="0" applyFont="1" applyBorder="1" applyAlignment="1">
      <alignment horizontal="center"/>
    </xf>
    <xf numFmtId="0" fontId="0" fillId="0" borderId="58" xfId="0" applyBorder="1"/>
    <xf numFmtId="0" fontId="0" fillId="0" borderId="59" xfId="0" applyBorder="1"/>
    <xf numFmtId="0" fontId="2" fillId="0" borderId="0" xfId="0" applyFont="1" applyAlignment="1">
      <alignment horizontal="left"/>
    </xf>
    <xf numFmtId="0" fontId="3" fillId="0" borderId="0" xfId="0" applyFont="1" applyAlignment="1">
      <alignment wrapText="1"/>
    </xf>
    <xf numFmtId="0" fontId="8" fillId="0" borderId="23" xfId="0" applyFont="1" applyBorder="1" applyAlignment="1" applyProtection="1">
      <alignment horizontal="center"/>
      <protection locked="0"/>
    </xf>
    <xf numFmtId="0" fontId="8" fillId="0" borderId="6" xfId="0" applyFont="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35</xdr:row>
          <xdr:rowOff>66675</xdr:rowOff>
        </xdr:from>
        <xdr:to>
          <xdr:col>0</xdr:col>
          <xdr:colOff>447675</xdr:colOff>
          <xdr:row>37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37</xdr:row>
          <xdr:rowOff>66675</xdr:rowOff>
        </xdr:from>
        <xdr:to>
          <xdr:col>0</xdr:col>
          <xdr:colOff>447675</xdr:colOff>
          <xdr:row>39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68580</xdr:rowOff>
    </xdr:from>
    <xdr:to>
      <xdr:col>3</xdr:col>
      <xdr:colOff>655320</xdr:colOff>
      <xdr:row>3</xdr:row>
      <xdr:rowOff>243840</xdr:rowOff>
    </xdr:to>
    <xdr:pic>
      <xdr:nvPicPr>
        <xdr:cNvPr id="11" name="Picture 10" descr="Full-name logo sampl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223266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 TargetMode="External"/><Relationship Id="rId1" Type="http://schemas.openxmlformats.org/officeDocument/2006/relationships/hyperlink" Target="https://www.ofm.wa.gov/sites/default/files/public/resources/travel/colormap.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showZeros="0" tabSelected="1" zoomScaleNormal="100" workbookViewId="0">
      <selection activeCell="I52" sqref="I52"/>
    </sheetView>
  </sheetViews>
  <sheetFormatPr defaultColWidth="9.140625" defaultRowHeight="11.25" x14ac:dyDescent="0.2"/>
  <cols>
    <col min="1" max="1" width="7" style="2" customWidth="1"/>
    <col min="2" max="2" width="5.5703125" style="2" customWidth="1"/>
    <col min="3" max="4" width="10.42578125" style="3" customWidth="1"/>
    <col min="5" max="6" width="6.5703125" style="2" customWidth="1"/>
    <col min="7" max="9" width="6.5703125" style="3" customWidth="1"/>
    <col min="10" max="10" width="9.140625" style="3" customWidth="1"/>
    <col min="11" max="11" width="10" style="3" customWidth="1"/>
    <col min="12" max="12" width="7" style="6" customWidth="1"/>
    <col min="13" max="13" width="10" style="5" customWidth="1"/>
    <col min="14" max="16384" width="9.140625" style="3"/>
  </cols>
  <sheetData>
    <row r="1" spans="1:13" x14ac:dyDescent="0.2">
      <c r="A1" s="149"/>
      <c r="B1" s="149"/>
      <c r="C1" s="149"/>
      <c r="D1" s="149"/>
      <c r="E1" s="149"/>
      <c r="F1" s="149"/>
    </row>
    <row r="2" spans="1:13" x14ac:dyDescent="0.2">
      <c r="A2" s="149"/>
      <c r="B2" s="149"/>
      <c r="C2" s="149"/>
      <c r="D2" s="149"/>
      <c r="E2" s="149"/>
      <c r="F2" s="149"/>
    </row>
    <row r="3" spans="1:13" ht="20.25" customHeight="1" x14ac:dyDescent="0.3">
      <c r="A3" s="149"/>
      <c r="B3" s="149"/>
      <c r="C3" s="149"/>
      <c r="D3" s="149"/>
      <c r="E3" s="149"/>
      <c r="F3" s="149"/>
      <c r="G3" s="182" t="s">
        <v>26</v>
      </c>
      <c r="H3" s="182"/>
      <c r="I3" s="182"/>
      <c r="J3" s="182"/>
      <c r="K3" s="182"/>
      <c r="L3" s="182"/>
      <c r="M3" s="182"/>
    </row>
    <row r="4" spans="1:13" ht="22.9" customHeight="1" x14ac:dyDescent="0.2">
      <c r="A4" s="149"/>
      <c r="B4" s="149"/>
      <c r="C4" s="149"/>
      <c r="D4" s="149"/>
      <c r="E4" s="149"/>
      <c r="F4" s="149"/>
      <c r="G4" s="201" t="s">
        <v>27</v>
      </c>
      <c r="H4" s="201"/>
      <c r="I4" s="201"/>
      <c r="J4" s="201"/>
      <c r="K4" s="201"/>
      <c r="L4" s="201"/>
      <c r="M4" s="201"/>
    </row>
    <row r="5" spans="1:13" x14ac:dyDescent="0.2">
      <c r="A5" s="151" t="s">
        <v>18</v>
      </c>
      <c r="B5" s="152"/>
      <c r="C5" s="152"/>
      <c r="D5" s="153"/>
      <c r="E5" s="4"/>
      <c r="F5" s="151" t="s">
        <v>19</v>
      </c>
      <c r="G5" s="152"/>
      <c r="H5" s="153"/>
      <c r="J5" s="151" t="s">
        <v>22</v>
      </c>
      <c r="K5" s="152"/>
      <c r="L5" s="153"/>
    </row>
    <row r="6" spans="1:13" ht="14.25" customHeight="1" x14ac:dyDescent="0.2">
      <c r="A6" s="206" t="s">
        <v>116</v>
      </c>
      <c r="B6" s="207"/>
      <c r="C6" s="207"/>
      <c r="D6" s="208"/>
      <c r="E6" s="93"/>
      <c r="F6" s="183" t="s">
        <v>119</v>
      </c>
      <c r="G6" s="184"/>
      <c r="H6" s="185"/>
      <c r="J6" s="186" t="s">
        <v>116</v>
      </c>
      <c r="K6" s="187"/>
      <c r="L6" s="188"/>
    </row>
    <row r="7" spans="1:13" ht="12" x14ac:dyDescent="0.2">
      <c r="A7" s="189" t="s">
        <v>117</v>
      </c>
      <c r="B7" s="190"/>
      <c r="C7" s="190"/>
      <c r="D7" s="191"/>
      <c r="F7" s="151" t="s">
        <v>20</v>
      </c>
      <c r="G7" s="152"/>
      <c r="H7" s="153"/>
      <c r="J7" s="151" t="s">
        <v>23</v>
      </c>
      <c r="K7" s="152"/>
      <c r="L7" s="153"/>
    </row>
    <row r="8" spans="1:13" ht="12" x14ac:dyDescent="0.2">
      <c r="A8" s="189" t="s">
        <v>118</v>
      </c>
      <c r="B8" s="190"/>
      <c r="C8" s="190"/>
      <c r="D8" s="191"/>
      <c r="F8" s="186" t="s">
        <v>133</v>
      </c>
      <c r="G8" s="187"/>
      <c r="H8" s="188"/>
      <c r="J8" s="186"/>
      <c r="K8" s="187"/>
      <c r="L8" s="188"/>
    </row>
    <row r="9" spans="1:13" ht="12" x14ac:dyDescent="0.2">
      <c r="A9" s="189"/>
      <c r="B9" s="190"/>
      <c r="C9" s="190"/>
      <c r="D9" s="191"/>
      <c r="F9" s="151" t="s">
        <v>21</v>
      </c>
      <c r="G9" s="152"/>
      <c r="H9" s="153"/>
    </row>
    <row r="10" spans="1:13" x14ac:dyDescent="0.2">
      <c r="A10" s="7"/>
      <c r="B10" s="7"/>
      <c r="C10" s="7"/>
      <c r="D10" s="7"/>
      <c r="F10" s="186" t="s">
        <v>133</v>
      </c>
      <c r="G10" s="187"/>
      <c r="H10" s="188"/>
      <c r="I10" s="203" t="s">
        <v>98</v>
      </c>
      <c r="J10" s="203"/>
      <c r="K10" s="203"/>
      <c r="L10" s="203"/>
      <c r="M10" s="203"/>
    </row>
    <row r="11" spans="1:13" ht="6" customHeight="1" x14ac:dyDescent="0.2">
      <c r="A11" s="7"/>
      <c r="B11" s="7"/>
      <c r="C11" s="7"/>
      <c r="D11" s="7"/>
      <c r="F11" s="7"/>
      <c r="G11" s="7"/>
      <c r="H11" s="7"/>
      <c r="I11" s="204"/>
      <c r="J11" s="204"/>
      <c r="K11" s="204"/>
      <c r="L11" s="204"/>
      <c r="M11" s="204"/>
    </row>
    <row r="12" spans="1:13" x14ac:dyDescent="0.2">
      <c r="A12" s="151" t="s">
        <v>25</v>
      </c>
      <c r="B12" s="152"/>
      <c r="C12" s="152"/>
      <c r="D12" s="152"/>
      <c r="E12" s="152"/>
      <c r="F12" s="152"/>
      <c r="G12" s="152"/>
      <c r="H12" s="152"/>
      <c r="I12" s="152"/>
      <c r="J12" s="152"/>
      <c r="K12" s="152"/>
      <c r="L12" s="152"/>
      <c r="M12" s="153"/>
    </row>
    <row r="13" spans="1:13" ht="33.75" customHeight="1" x14ac:dyDescent="0.2">
      <c r="A13" s="212" t="s">
        <v>96</v>
      </c>
      <c r="B13" s="213"/>
      <c r="C13" s="213"/>
      <c r="D13" s="214"/>
      <c r="E13" s="215" t="s">
        <v>120</v>
      </c>
      <c r="F13" s="216"/>
      <c r="G13" s="216"/>
      <c r="H13" s="216"/>
      <c r="I13" s="216"/>
      <c r="J13" s="216"/>
      <c r="K13" s="216"/>
      <c r="L13" s="216"/>
      <c r="M13" s="217"/>
    </row>
    <row r="14" spans="1:13" ht="6.75" customHeight="1" x14ac:dyDescent="0.2"/>
    <row r="15" spans="1:13" x14ac:dyDescent="0.2">
      <c r="B15" s="8"/>
      <c r="C15" s="153" t="s">
        <v>10</v>
      </c>
      <c r="D15" s="169"/>
      <c r="E15" s="169"/>
      <c r="F15" s="211"/>
      <c r="G15" s="153" t="s">
        <v>11</v>
      </c>
      <c r="H15" s="169"/>
      <c r="I15" s="169"/>
      <c r="J15" s="9" t="s">
        <v>12</v>
      </c>
      <c r="K15" s="10"/>
      <c r="L15" s="218" t="s">
        <v>13</v>
      </c>
      <c r="M15" s="219"/>
    </row>
    <row r="16" spans="1:13" ht="33.75" x14ac:dyDescent="0.2">
      <c r="A16" s="11" t="s">
        <v>0</v>
      </c>
      <c r="B16" s="12" t="s">
        <v>14</v>
      </c>
      <c r="C16" s="13" t="s">
        <v>2</v>
      </c>
      <c r="D16" s="14" t="s">
        <v>3</v>
      </c>
      <c r="E16" s="14" t="s">
        <v>1</v>
      </c>
      <c r="F16" s="12" t="s">
        <v>15</v>
      </c>
      <c r="G16" s="13" t="s">
        <v>4</v>
      </c>
      <c r="H16" s="14" t="s">
        <v>5</v>
      </c>
      <c r="I16" s="14" t="s">
        <v>6</v>
      </c>
      <c r="J16" s="15" t="s">
        <v>70</v>
      </c>
      <c r="K16" s="16" t="s">
        <v>7</v>
      </c>
      <c r="L16" s="17" t="s">
        <v>8</v>
      </c>
      <c r="M16" s="18" t="s">
        <v>109</v>
      </c>
    </row>
    <row r="17" spans="1:13" ht="12.75" customHeight="1" x14ac:dyDescent="0.2">
      <c r="A17" s="104">
        <v>43870</v>
      </c>
      <c r="B17" s="105"/>
      <c r="C17" s="106" t="s">
        <v>121</v>
      </c>
      <c r="D17" s="107" t="s">
        <v>122</v>
      </c>
      <c r="E17" s="135" t="s">
        <v>123</v>
      </c>
      <c r="F17" s="109" t="s">
        <v>124</v>
      </c>
      <c r="G17" s="110"/>
      <c r="H17" s="111"/>
      <c r="I17" s="111"/>
      <c r="J17" s="112"/>
      <c r="K17" s="113">
        <f>SUM(G17:J17)</f>
        <v>0</v>
      </c>
      <c r="L17" s="102">
        <v>0</v>
      </c>
      <c r="M17" s="114">
        <f t="shared" ref="M17:M26" si="0">L17*0.575</f>
        <v>0</v>
      </c>
    </row>
    <row r="18" spans="1:13" ht="12.75" customHeight="1" x14ac:dyDescent="0.2">
      <c r="A18" s="104">
        <v>43874</v>
      </c>
      <c r="B18" s="105"/>
      <c r="C18" s="107" t="s">
        <v>122</v>
      </c>
      <c r="D18" s="106" t="s">
        <v>121</v>
      </c>
      <c r="E18" s="108" t="s">
        <v>125</v>
      </c>
      <c r="F18" s="109" t="s">
        <v>126</v>
      </c>
      <c r="G18" s="110"/>
      <c r="H18" s="111"/>
      <c r="I18" s="111"/>
      <c r="J18" s="112"/>
      <c r="K18" s="113">
        <f t="shared" ref="K18:K26" si="1">SUM(G18:J18)</f>
        <v>0</v>
      </c>
      <c r="L18" s="102"/>
      <c r="M18" s="114">
        <f t="shared" si="0"/>
        <v>0</v>
      </c>
    </row>
    <row r="19" spans="1:13" ht="12.75" customHeight="1" x14ac:dyDescent="0.2">
      <c r="A19" s="104"/>
      <c r="B19" s="105"/>
      <c r="C19" s="106"/>
      <c r="D19" s="107"/>
      <c r="E19" s="108"/>
      <c r="F19" s="136"/>
      <c r="G19" s="110"/>
      <c r="H19" s="111"/>
      <c r="I19" s="111"/>
      <c r="J19" s="112"/>
      <c r="K19" s="113">
        <f t="shared" si="1"/>
        <v>0</v>
      </c>
      <c r="L19" s="102"/>
      <c r="M19" s="114">
        <f t="shared" si="0"/>
        <v>0</v>
      </c>
    </row>
    <row r="20" spans="1:13" ht="12.75" customHeight="1" x14ac:dyDescent="0.2">
      <c r="A20" s="104"/>
      <c r="B20" s="105"/>
      <c r="C20" s="107"/>
      <c r="D20" s="106"/>
      <c r="E20" s="108"/>
      <c r="F20" s="109"/>
      <c r="G20" s="110"/>
      <c r="H20" s="111"/>
      <c r="I20" s="111"/>
      <c r="J20" s="112"/>
      <c r="K20" s="113">
        <f t="shared" si="1"/>
        <v>0</v>
      </c>
      <c r="L20" s="102"/>
      <c r="M20" s="114">
        <f t="shared" si="0"/>
        <v>0</v>
      </c>
    </row>
    <row r="21" spans="1:13" ht="12.75" customHeight="1" x14ac:dyDescent="0.2">
      <c r="A21" s="104"/>
      <c r="B21" s="105"/>
      <c r="C21" s="106"/>
      <c r="D21" s="107"/>
      <c r="E21" s="108"/>
      <c r="F21" s="109"/>
      <c r="G21" s="110"/>
      <c r="H21" s="111"/>
      <c r="I21" s="111"/>
      <c r="J21" s="112"/>
      <c r="K21" s="113">
        <f t="shared" si="1"/>
        <v>0</v>
      </c>
      <c r="L21" s="102"/>
      <c r="M21" s="114">
        <f t="shared" si="0"/>
        <v>0</v>
      </c>
    </row>
    <row r="22" spans="1:13" ht="12.75" customHeight="1" x14ac:dyDescent="0.2">
      <c r="A22" s="104"/>
      <c r="B22" s="105"/>
      <c r="C22" s="106"/>
      <c r="D22" s="107"/>
      <c r="E22" s="108"/>
      <c r="F22" s="109"/>
      <c r="G22" s="110"/>
      <c r="H22" s="111"/>
      <c r="I22" s="111"/>
      <c r="J22" s="112"/>
      <c r="K22" s="113">
        <f t="shared" si="1"/>
        <v>0</v>
      </c>
      <c r="L22" s="102"/>
      <c r="M22" s="114">
        <f t="shared" si="0"/>
        <v>0</v>
      </c>
    </row>
    <row r="23" spans="1:13" ht="12.75" customHeight="1" x14ac:dyDescent="0.2">
      <c r="A23" s="104"/>
      <c r="B23" s="105"/>
      <c r="C23" s="106"/>
      <c r="D23" s="107"/>
      <c r="E23" s="108"/>
      <c r="F23" s="109"/>
      <c r="G23" s="110"/>
      <c r="H23" s="111"/>
      <c r="I23" s="111"/>
      <c r="J23" s="112"/>
      <c r="K23" s="113">
        <f t="shared" si="1"/>
        <v>0</v>
      </c>
      <c r="L23" s="102"/>
      <c r="M23" s="114">
        <f t="shared" si="0"/>
        <v>0</v>
      </c>
    </row>
    <row r="24" spans="1:13" ht="12.75" customHeight="1" x14ac:dyDescent="0.2">
      <c r="A24" s="104"/>
      <c r="B24" s="105"/>
      <c r="C24" s="106"/>
      <c r="D24" s="107"/>
      <c r="E24" s="108"/>
      <c r="F24" s="109"/>
      <c r="G24" s="110"/>
      <c r="H24" s="111"/>
      <c r="I24" s="111"/>
      <c r="J24" s="112"/>
      <c r="K24" s="113">
        <f t="shared" si="1"/>
        <v>0</v>
      </c>
      <c r="L24" s="102"/>
      <c r="M24" s="114">
        <f t="shared" si="0"/>
        <v>0</v>
      </c>
    </row>
    <row r="25" spans="1:13" ht="12.75" customHeight="1" x14ac:dyDescent="0.2">
      <c r="A25" s="104"/>
      <c r="B25" s="105"/>
      <c r="C25" s="106"/>
      <c r="D25" s="107"/>
      <c r="E25" s="108"/>
      <c r="F25" s="109"/>
      <c r="G25" s="110"/>
      <c r="H25" s="111"/>
      <c r="I25" s="111"/>
      <c r="J25" s="112"/>
      <c r="K25" s="113">
        <f t="shared" si="1"/>
        <v>0</v>
      </c>
      <c r="L25" s="102"/>
      <c r="M25" s="114">
        <f t="shared" si="0"/>
        <v>0</v>
      </c>
    </row>
    <row r="26" spans="1:13" ht="12.75" customHeight="1" thickBot="1" x14ac:dyDescent="0.25">
      <c r="A26" s="115"/>
      <c r="B26" s="116"/>
      <c r="C26" s="117"/>
      <c r="D26" s="118"/>
      <c r="E26" s="119"/>
      <c r="F26" s="120"/>
      <c r="G26" s="117"/>
      <c r="H26" s="118"/>
      <c r="I26" s="118"/>
      <c r="J26" s="121"/>
      <c r="K26" s="122">
        <f t="shared" si="1"/>
        <v>0</v>
      </c>
      <c r="L26" s="103"/>
      <c r="M26" s="114">
        <f t="shared" si="0"/>
        <v>0</v>
      </c>
    </row>
    <row r="27" spans="1:13" ht="13.5" customHeight="1" thickTop="1" x14ac:dyDescent="0.2">
      <c r="A27" s="123"/>
      <c r="B27" s="123"/>
      <c r="C27" s="124"/>
      <c r="D27" s="124"/>
      <c r="E27" s="209" t="s">
        <v>9</v>
      </c>
      <c r="F27" s="210"/>
      <c r="G27" s="125">
        <f t="shared" ref="G27:M27" si="2">SUM(G17:G26)</f>
        <v>0</v>
      </c>
      <c r="H27" s="126">
        <f t="shared" si="2"/>
        <v>0</v>
      </c>
      <c r="I27" s="126">
        <f t="shared" si="2"/>
        <v>0</v>
      </c>
      <c r="J27" s="127">
        <f t="shared" si="2"/>
        <v>0</v>
      </c>
      <c r="K27" s="128">
        <f t="shared" si="2"/>
        <v>0</v>
      </c>
      <c r="L27" s="129">
        <f t="shared" si="2"/>
        <v>0</v>
      </c>
      <c r="M27" s="130">
        <f t="shared" si="2"/>
        <v>0</v>
      </c>
    </row>
    <row r="28" spans="1:13" ht="7.5" customHeight="1" x14ac:dyDescent="0.2">
      <c r="J28" s="19"/>
      <c r="K28" s="19"/>
    </row>
    <row r="29" spans="1:13" x14ac:dyDescent="0.2">
      <c r="A29" s="20" t="s">
        <v>39</v>
      </c>
      <c r="B29" s="3"/>
      <c r="D29" s="96"/>
      <c r="F29" s="164" t="s">
        <v>24</v>
      </c>
      <c r="G29" s="165"/>
      <c r="H29" s="165"/>
      <c r="I29" s="165"/>
      <c r="J29" s="165"/>
      <c r="K29" s="165"/>
      <c r="L29" s="165"/>
      <c r="M29" s="166"/>
    </row>
    <row r="30" spans="1:13" ht="11.25" customHeight="1" x14ac:dyDescent="0.2">
      <c r="A30" s="221"/>
      <c r="B30" s="221"/>
      <c r="C30" s="221"/>
      <c r="D30" s="221"/>
      <c r="E30" s="33"/>
      <c r="F30" s="151" t="s">
        <v>36</v>
      </c>
      <c r="G30" s="153"/>
      <c r="H30" s="169" t="s">
        <v>37</v>
      </c>
      <c r="I30" s="169"/>
      <c r="J30" s="169"/>
      <c r="K30" s="220" t="s">
        <v>97</v>
      </c>
      <c r="L30" s="220"/>
      <c r="M30" s="21" t="s">
        <v>31</v>
      </c>
    </row>
    <row r="31" spans="1:13" ht="13.5" customHeight="1" x14ac:dyDescent="0.2">
      <c r="A31" s="3"/>
      <c r="B31" s="3"/>
      <c r="E31" s="3"/>
      <c r="F31" s="170" t="s">
        <v>127</v>
      </c>
      <c r="G31" s="171"/>
      <c r="H31" s="202" t="s">
        <v>128</v>
      </c>
      <c r="I31" s="202"/>
      <c r="J31" s="202"/>
      <c r="K31" s="202" t="s">
        <v>86</v>
      </c>
      <c r="L31" s="202"/>
      <c r="M31" s="131">
        <v>317.64999999999998</v>
      </c>
    </row>
    <row r="32" spans="1:13" ht="13.5" customHeight="1" x14ac:dyDescent="0.25">
      <c r="A32" s="22" t="s">
        <v>38</v>
      </c>
      <c r="B32" s="23"/>
      <c r="C32" s="23"/>
      <c r="D32" s="23"/>
      <c r="E32" s="24"/>
      <c r="F32" s="170" t="s">
        <v>127</v>
      </c>
      <c r="G32" s="171"/>
      <c r="H32" s="202" t="s">
        <v>131</v>
      </c>
      <c r="I32" s="202"/>
      <c r="J32" s="202"/>
      <c r="K32" s="202" t="s">
        <v>83</v>
      </c>
      <c r="L32" s="202"/>
      <c r="M32" s="111">
        <v>276.8</v>
      </c>
    </row>
    <row r="33" spans="1:13" ht="13.5" customHeight="1" x14ac:dyDescent="0.2">
      <c r="A33" s="221"/>
      <c r="B33" s="221"/>
      <c r="C33" s="221"/>
      <c r="D33" s="221"/>
      <c r="E33" s="33"/>
      <c r="F33" s="170">
        <v>43874</v>
      </c>
      <c r="G33" s="171"/>
      <c r="H33" s="202" t="s">
        <v>132</v>
      </c>
      <c r="I33" s="202"/>
      <c r="J33" s="202"/>
      <c r="K33" s="202" t="s">
        <v>130</v>
      </c>
      <c r="L33" s="202"/>
      <c r="M33" s="111">
        <v>32.58</v>
      </c>
    </row>
    <row r="34" spans="1:13" ht="13.5" customHeight="1" x14ac:dyDescent="0.2">
      <c r="A34" s="25"/>
      <c r="B34" s="20"/>
      <c r="C34" s="20"/>
      <c r="D34" s="20"/>
      <c r="E34" s="20"/>
      <c r="F34" s="170">
        <v>43874</v>
      </c>
      <c r="G34" s="171"/>
      <c r="H34" s="202" t="s">
        <v>129</v>
      </c>
      <c r="I34" s="202"/>
      <c r="J34" s="202"/>
      <c r="K34" s="202" t="s">
        <v>130</v>
      </c>
      <c r="L34" s="202"/>
      <c r="M34" s="111">
        <v>9.76</v>
      </c>
    </row>
    <row r="35" spans="1:13" ht="13.5" customHeight="1" x14ac:dyDescent="0.2">
      <c r="A35" s="177" t="s">
        <v>28</v>
      </c>
      <c r="B35" s="178"/>
      <c r="C35" s="178"/>
      <c r="D35" s="179"/>
      <c r="E35" s="20"/>
      <c r="F35" s="170"/>
      <c r="G35" s="171"/>
      <c r="H35" s="202"/>
      <c r="I35" s="202"/>
      <c r="J35" s="202"/>
      <c r="K35" s="202"/>
      <c r="L35" s="202"/>
      <c r="M35" s="111"/>
    </row>
    <row r="36" spans="1:13" ht="13.5" customHeight="1" x14ac:dyDescent="0.2">
      <c r="A36" s="26"/>
      <c r="B36" s="27"/>
      <c r="C36" s="27"/>
      <c r="D36" s="28"/>
      <c r="E36" s="20"/>
      <c r="F36" s="170"/>
      <c r="G36" s="171"/>
      <c r="H36" s="202"/>
      <c r="I36" s="202"/>
      <c r="J36" s="202"/>
      <c r="K36" s="202"/>
      <c r="L36" s="202"/>
      <c r="M36" s="111"/>
    </row>
    <row r="37" spans="1:13" ht="13.5" customHeight="1" x14ac:dyDescent="0.2">
      <c r="A37" s="94"/>
      <c r="B37" s="173" t="s">
        <v>29</v>
      </c>
      <c r="C37" s="173"/>
      <c r="D37" s="174"/>
      <c r="E37" s="20"/>
      <c r="F37" s="170"/>
      <c r="G37" s="171"/>
      <c r="H37" s="202"/>
      <c r="I37" s="202"/>
      <c r="J37" s="202"/>
      <c r="K37" s="202"/>
      <c r="L37" s="202"/>
      <c r="M37" s="111"/>
    </row>
    <row r="38" spans="1:13" ht="13.5" customHeight="1" x14ac:dyDescent="0.2">
      <c r="A38" s="29"/>
      <c r="B38" s="20"/>
      <c r="C38" s="20"/>
      <c r="D38" s="30"/>
      <c r="E38" s="20"/>
      <c r="F38" s="170"/>
      <c r="G38" s="171"/>
      <c r="H38" s="202"/>
      <c r="I38" s="202"/>
      <c r="J38" s="202"/>
      <c r="K38" s="202"/>
      <c r="L38" s="202"/>
      <c r="M38" s="111"/>
    </row>
    <row r="39" spans="1:13" ht="13.5" customHeight="1" thickBot="1" x14ac:dyDescent="0.25">
      <c r="A39" s="94"/>
      <c r="B39" s="175" t="s">
        <v>30</v>
      </c>
      <c r="C39" s="175"/>
      <c r="D39" s="176"/>
      <c r="E39" s="20"/>
      <c r="F39" s="180"/>
      <c r="G39" s="181"/>
      <c r="H39" s="222"/>
      <c r="I39" s="224"/>
      <c r="J39" s="223"/>
      <c r="K39" s="222"/>
      <c r="L39" s="223"/>
      <c r="M39" s="132"/>
    </row>
    <row r="40" spans="1:13" ht="14.25" customHeight="1" thickTop="1" x14ac:dyDescent="0.2">
      <c r="A40" s="31"/>
      <c r="B40" s="91"/>
      <c r="C40" s="91"/>
      <c r="D40" s="92"/>
      <c r="E40" s="20"/>
      <c r="F40" s="123"/>
      <c r="G40" s="124"/>
      <c r="H40" s="124"/>
      <c r="I40" s="124"/>
      <c r="J40" s="133"/>
      <c r="K40" s="225" t="s">
        <v>9</v>
      </c>
      <c r="L40" s="225"/>
      <c r="M40" s="134">
        <f>SUM(M31:M39)</f>
        <v>636.79000000000008</v>
      </c>
    </row>
    <row r="41" spans="1:13" ht="10.5" customHeight="1" x14ac:dyDescent="0.2">
      <c r="A41" s="205" t="s">
        <v>41</v>
      </c>
      <c r="B41" s="205"/>
      <c r="C41" s="205"/>
      <c r="D41" s="205"/>
      <c r="E41" s="205"/>
      <c r="M41" s="3"/>
    </row>
    <row r="42" spans="1:13" ht="18" customHeight="1" x14ac:dyDescent="0.2">
      <c r="A42" s="205"/>
      <c r="B42" s="205"/>
      <c r="C42" s="205"/>
      <c r="D42" s="205"/>
      <c r="E42" s="205"/>
      <c r="F42" s="164" t="s">
        <v>17</v>
      </c>
      <c r="G42" s="165"/>
      <c r="H42" s="165"/>
      <c r="I42" s="165"/>
      <c r="J42" s="165"/>
      <c r="K42" s="165"/>
      <c r="L42" s="166"/>
      <c r="M42" s="95">
        <f>K27+M27+M40</f>
        <v>636.79000000000008</v>
      </c>
    </row>
    <row r="43" spans="1:13" ht="19.149999999999999" customHeight="1" x14ac:dyDescent="0.25">
      <c r="A43" s="205"/>
      <c r="B43" s="205"/>
      <c r="C43" s="205"/>
      <c r="D43" s="205"/>
      <c r="E43" s="205"/>
      <c r="G43" s="2"/>
      <c r="H43" s="147"/>
      <c r="I43" s="147"/>
      <c r="J43" s="147"/>
      <c r="K43" s="147"/>
      <c r="L43" s="147"/>
      <c r="M43" s="147"/>
    </row>
    <row r="44" spans="1:13" x14ac:dyDescent="0.2">
      <c r="A44" s="205"/>
      <c r="B44" s="205"/>
      <c r="C44" s="205"/>
      <c r="D44" s="205"/>
      <c r="E44" s="205"/>
      <c r="G44" s="2"/>
      <c r="H44" s="148" t="s">
        <v>104</v>
      </c>
      <c r="I44" s="148"/>
      <c r="J44" s="148"/>
      <c r="K44" s="148"/>
      <c r="L44" s="148"/>
      <c r="M44" s="148"/>
    </row>
    <row r="45" spans="1:13" ht="14.25" customHeight="1" x14ac:dyDescent="0.2">
      <c r="A45" s="167"/>
      <c r="B45" s="167"/>
      <c r="C45" s="167"/>
      <c r="D45" s="167"/>
      <c r="E45" s="167"/>
      <c r="F45" s="167"/>
      <c r="G45" s="32"/>
      <c r="H45" s="167"/>
      <c r="I45" s="167"/>
      <c r="J45" s="167"/>
      <c r="K45" s="167"/>
      <c r="L45" s="167"/>
      <c r="M45" s="167"/>
    </row>
    <row r="46" spans="1:13" ht="11.25" customHeight="1" x14ac:dyDescent="0.2">
      <c r="A46" s="172" t="s">
        <v>94</v>
      </c>
      <c r="B46" s="172"/>
      <c r="C46" s="172"/>
      <c r="D46" s="172"/>
      <c r="E46" s="172" t="s">
        <v>16</v>
      </c>
      <c r="F46" s="172"/>
      <c r="H46" s="168" t="s">
        <v>40</v>
      </c>
      <c r="I46" s="168"/>
      <c r="J46" s="168"/>
      <c r="K46" s="168"/>
      <c r="L46" s="168"/>
      <c r="M46" s="168"/>
    </row>
    <row r="47" spans="1:13" ht="8.25" customHeight="1" x14ac:dyDescent="0.2">
      <c r="A47" s="97"/>
      <c r="B47" s="98"/>
      <c r="C47" s="98"/>
      <c r="D47" s="98"/>
      <c r="E47" s="98"/>
      <c r="F47" s="99"/>
      <c r="G47" s="100"/>
      <c r="H47" s="100"/>
      <c r="I47" s="99"/>
      <c r="J47" s="98"/>
      <c r="K47" s="98"/>
      <c r="L47" s="98"/>
      <c r="M47" s="101"/>
    </row>
    <row r="48" spans="1:13" ht="7.5" customHeight="1" x14ac:dyDescent="0.2"/>
    <row r="49" spans="1:14" x14ac:dyDescent="0.2">
      <c r="A49" s="169" t="s">
        <v>99</v>
      </c>
      <c r="B49" s="169"/>
      <c r="C49" s="137" t="s">
        <v>100</v>
      </c>
      <c r="D49" s="137" t="s">
        <v>101</v>
      </c>
      <c r="E49" s="151" t="s">
        <v>95</v>
      </c>
      <c r="F49" s="153"/>
      <c r="G49" s="151" t="s">
        <v>31</v>
      </c>
      <c r="H49" s="153"/>
      <c r="L49" s="3"/>
      <c r="M49" s="6"/>
      <c r="N49" s="5"/>
    </row>
    <row r="50" spans="1:14" ht="14.25" customHeight="1" x14ac:dyDescent="0.2">
      <c r="A50" s="156">
        <v>12016</v>
      </c>
      <c r="B50" s="156"/>
      <c r="C50" s="138">
        <v>25120</v>
      </c>
      <c r="D50" s="138">
        <v>725205</v>
      </c>
      <c r="E50" s="260" t="s">
        <v>134</v>
      </c>
      <c r="F50" s="261"/>
      <c r="G50" s="154">
        <v>317.64999999999998</v>
      </c>
      <c r="H50" s="155"/>
      <c r="L50" s="3"/>
      <c r="M50" s="3"/>
      <c r="N50" s="5"/>
    </row>
    <row r="51" spans="1:14" ht="14.25" customHeight="1" x14ac:dyDescent="0.2">
      <c r="A51" s="156">
        <v>12016</v>
      </c>
      <c r="B51" s="156"/>
      <c r="C51" s="138">
        <v>25120</v>
      </c>
      <c r="D51" s="89">
        <v>725202</v>
      </c>
      <c r="E51" s="160" t="s">
        <v>135</v>
      </c>
      <c r="F51" s="161"/>
      <c r="G51" s="154">
        <v>276.8</v>
      </c>
      <c r="H51" s="155"/>
      <c r="L51" s="3"/>
      <c r="M51" s="3"/>
      <c r="N51" s="5"/>
    </row>
    <row r="52" spans="1:14" ht="14.25" customHeight="1" x14ac:dyDescent="0.2">
      <c r="A52" s="156">
        <v>12016</v>
      </c>
      <c r="B52" s="156"/>
      <c r="C52" s="138">
        <v>25120</v>
      </c>
      <c r="D52" s="89">
        <v>725206</v>
      </c>
      <c r="E52" s="160" t="s">
        <v>136</v>
      </c>
      <c r="F52" s="161"/>
      <c r="G52" s="154">
        <v>42.34</v>
      </c>
      <c r="H52" s="155"/>
      <c r="L52" s="3"/>
      <c r="M52" s="3"/>
      <c r="N52" s="5"/>
    </row>
    <row r="53" spans="1:14" ht="14.25" customHeight="1" x14ac:dyDescent="0.2">
      <c r="A53" s="156"/>
      <c r="B53" s="156"/>
      <c r="C53" s="138"/>
      <c r="D53" s="89"/>
      <c r="E53" s="160"/>
      <c r="F53" s="161"/>
      <c r="G53" s="154"/>
      <c r="H53" s="155"/>
      <c r="L53" s="3"/>
      <c r="M53" s="3"/>
      <c r="N53" s="5"/>
    </row>
    <row r="54" spans="1:14" ht="14.25" customHeight="1" x14ac:dyDescent="0.2">
      <c r="A54" s="156"/>
      <c r="B54" s="156"/>
      <c r="C54" s="138"/>
      <c r="D54" s="89"/>
      <c r="E54" s="160"/>
      <c r="F54" s="161"/>
      <c r="G54" s="154"/>
      <c r="H54" s="155"/>
      <c r="J54" s="151" t="s">
        <v>33</v>
      </c>
      <c r="K54" s="152"/>
      <c r="L54" s="152"/>
      <c r="M54" s="153"/>
    </row>
    <row r="55" spans="1:14" ht="14.25" customHeight="1" x14ac:dyDescent="0.2">
      <c r="A55" s="156"/>
      <c r="B55" s="156"/>
      <c r="C55" s="138"/>
      <c r="D55" s="89"/>
      <c r="E55" s="160"/>
      <c r="F55" s="161"/>
      <c r="G55" s="154"/>
      <c r="H55" s="155"/>
      <c r="J55" s="192" t="s">
        <v>34</v>
      </c>
      <c r="K55" s="193"/>
      <c r="L55" s="193"/>
      <c r="M55" s="194"/>
    </row>
    <row r="56" spans="1:14" ht="14.25" customHeight="1" x14ac:dyDescent="0.2">
      <c r="A56" s="156"/>
      <c r="B56" s="156"/>
      <c r="C56" s="138"/>
      <c r="D56" s="89"/>
      <c r="E56" s="160"/>
      <c r="F56" s="161"/>
      <c r="G56" s="154"/>
      <c r="H56" s="155"/>
      <c r="J56" s="195"/>
      <c r="K56" s="196"/>
      <c r="L56" s="196"/>
      <c r="M56" s="197"/>
    </row>
    <row r="57" spans="1:14" ht="14.25" customHeight="1" thickBot="1" x14ac:dyDescent="0.25">
      <c r="A57" s="159"/>
      <c r="B57" s="159"/>
      <c r="C57" s="139"/>
      <c r="D57" s="90"/>
      <c r="E57" s="162"/>
      <c r="F57" s="163"/>
      <c r="G57" s="157"/>
      <c r="H57" s="158"/>
      <c r="J57" s="192" t="s">
        <v>35</v>
      </c>
      <c r="K57" s="193"/>
      <c r="L57" s="193"/>
      <c r="M57" s="194"/>
    </row>
    <row r="58" spans="1:14" ht="17.25" customHeight="1" thickTop="1" x14ac:dyDescent="0.25">
      <c r="E58" s="198" t="s">
        <v>32</v>
      </c>
      <c r="F58" s="199"/>
      <c r="G58" s="200">
        <f>SUM(G50:G57)</f>
        <v>636.79000000000008</v>
      </c>
      <c r="H58" s="200"/>
      <c r="J58" s="195"/>
      <c r="K58" s="196"/>
      <c r="L58" s="196"/>
      <c r="M58" s="197"/>
    </row>
    <row r="60" spans="1:14" ht="15" customHeight="1" x14ac:dyDescent="0.2">
      <c r="G60" s="140"/>
      <c r="H60" s="140"/>
      <c r="I60" s="140"/>
      <c r="J60" s="140"/>
      <c r="K60" s="140"/>
      <c r="L60" s="150" t="s">
        <v>115</v>
      </c>
      <c r="M60" s="150"/>
    </row>
  </sheetData>
  <mergeCells count="105">
    <mergeCell ref="K39:L39"/>
    <mergeCell ref="H31:J31"/>
    <mergeCell ref="H35:J35"/>
    <mergeCell ref="H39:J39"/>
    <mergeCell ref="K40:L40"/>
    <mergeCell ref="K31:L31"/>
    <mergeCell ref="K36:L36"/>
    <mergeCell ref="K32:L32"/>
    <mergeCell ref="K33:L33"/>
    <mergeCell ref="H32:J32"/>
    <mergeCell ref="H33:J33"/>
    <mergeCell ref="K34:L34"/>
    <mergeCell ref="A5:D5"/>
    <mergeCell ref="A6:D6"/>
    <mergeCell ref="A7:D7"/>
    <mergeCell ref="A8:D8"/>
    <mergeCell ref="F38:G38"/>
    <mergeCell ref="F33:G33"/>
    <mergeCell ref="H37:J37"/>
    <mergeCell ref="H38:J38"/>
    <mergeCell ref="E27:F27"/>
    <mergeCell ref="C15:F15"/>
    <mergeCell ref="F30:G30"/>
    <mergeCell ref="F29:M29"/>
    <mergeCell ref="H30:J30"/>
    <mergeCell ref="H34:J34"/>
    <mergeCell ref="K37:L37"/>
    <mergeCell ref="K38:L38"/>
    <mergeCell ref="J5:L5"/>
    <mergeCell ref="A13:D13"/>
    <mergeCell ref="E13:M13"/>
    <mergeCell ref="L15:M15"/>
    <mergeCell ref="K30:L30"/>
    <mergeCell ref="A30:D30"/>
    <mergeCell ref="A33:D33"/>
    <mergeCell ref="F31:G31"/>
    <mergeCell ref="G3:M3"/>
    <mergeCell ref="A12:M12"/>
    <mergeCell ref="F7:H7"/>
    <mergeCell ref="F9:H9"/>
    <mergeCell ref="F6:H6"/>
    <mergeCell ref="F8:H8"/>
    <mergeCell ref="A9:D9"/>
    <mergeCell ref="J57:M58"/>
    <mergeCell ref="E58:F58"/>
    <mergeCell ref="G58:H58"/>
    <mergeCell ref="J55:M56"/>
    <mergeCell ref="F10:H10"/>
    <mergeCell ref="G4:M4"/>
    <mergeCell ref="H36:J36"/>
    <mergeCell ref="F35:G35"/>
    <mergeCell ref="F36:G36"/>
    <mergeCell ref="G15:I15"/>
    <mergeCell ref="K35:L35"/>
    <mergeCell ref="J7:L7"/>
    <mergeCell ref="J6:L6"/>
    <mergeCell ref="J8:L8"/>
    <mergeCell ref="I10:M11"/>
    <mergeCell ref="F5:H5"/>
    <mergeCell ref="A41:E44"/>
    <mergeCell ref="F32:G32"/>
    <mergeCell ref="E46:F46"/>
    <mergeCell ref="B37:D37"/>
    <mergeCell ref="B39:D39"/>
    <mergeCell ref="F34:G34"/>
    <mergeCell ref="A35:D35"/>
    <mergeCell ref="F37:G37"/>
    <mergeCell ref="F39:G39"/>
    <mergeCell ref="A45:F45"/>
    <mergeCell ref="A46:D46"/>
    <mergeCell ref="E54:F54"/>
    <mergeCell ref="A55:B55"/>
    <mergeCell ref="E52:F52"/>
    <mergeCell ref="E53:F53"/>
    <mergeCell ref="E49:F49"/>
    <mergeCell ref="A56:B56"/>
    <mergeCell ref="H45:M45"/>
    <mergeCell ref="H46:M46"/>
    <mergeCell ref="A49:B49"/>
    <mergeCell ref="A50:B50"/>
    <mergeCell ref="E50:F50"/>
    <mergeCell ref="H43:M43"/>
    <mergeCell ref="H44:M44"/>
    <mergeCell ref="A1:F4"/>
    <mergeCell ref="L60:M60"/>
    <mergeCell ref="J54:M54"/>
    <mergeCell ref="G53:H53"/>
    <mergeCell ref="A51:B51"/>
    <mergeCell ref="G54:H54"/>
    <mergeCell ref="G55:H55"/>
    <mergeCell ref="G56:H56"/>
    <mergeCell ref="G57:H57"/>
    <mergeCell ref="A52:B52"/>
    <mergeCell ref="A57:B57"/>
    <mergeCell ref="E55:F55"/>
    <mergeCell ref="E56:F56"/>
    <mergeCell ref="E57:F57"/>
    <mergeCell ref="A54:B54"/>
    <mergeCell ref="F42:L42"/>
    <mergeCell ref="G49:H49"/>
    <mergeCell ref="G50:H50"/>
    <mergeCell ref="G51:H51"/>
    <mergeCell ref="E51:F51"/>
    <mergeCell ref="A53:B53"/>
    <mergeCell ref="G52:H52"/>
  </mergeCells>
  <printOptions horizontalCentered="1"/>
  <pageMargins left="0" right="0" top="0.2" bottom="0.2" header="0.3" footer="0.3"/>
  <pageSetup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35</xdr:row>
                    <xdr:rowOff>66675</xdr:rowOff>
                  </from>
                  <to>
                    <xdr:col>0</xdr:col>
                    <xdr:colOff>447675</xdr:colOff>
                    <xdr:row>37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37</xdr:row>
                    <xdr:rowOff>66675</xdr:rowOff>
                  </from>
                  <to>
                    <xdr:col>0</xdr:col>
                    <xdr:colOff>447675</xdr:colOff>
                    <xdr:row>39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9"/>
  <sheetViews>
    <sheetView topLeftCell="A60" workbookViewId="0">
      <selection activeCell="T12" sqref="T12"/>
    </sheetView>
  </sheetViews>
  <sheetFormatPr defaultRowHeight="15" x14ac:dyDescent="0.25"/>
  <cols>
    <col min="1" max="1" width="5.85546875" style="34" customWidth="1"/>
    <col min="2" max="2" width="17.85546875" customWidth="1"/>
    <col min="9" max="9" width="10" customWidth="1"/>
    <col min="10" max="10" width="9" customWidth="1"/>
    <col min="13" max="13" width="9" customWidth="1"/>
    <col min="14" max="14" width="45" hidden="1" customWidth="1"/>
  </cols>
  <sheetData>
    <row r="2" spans="1:14" ht="21.75" customHeight="1" x14ac:dyDescent="0.25">
      <c r="B2" s="35"/>
      <c r="C2" s="35"/>
      <c r="D2" s="35"/>
      <c r="E2" s="36" t="s">
        <v>42</v>
      </c>
      <c r="F2" s="36"/>
      <c r="G2" s="36"/>
      <c r="H2" s="36"/>
      <c r="I2" s="36"/>
    </row>
    <row r="3" spans="1:14" s="38" customFormat="1" ht="15" customHeight="1" x14ac:dyDescent="0.25">
      <c r="A3" s="37" t="s">
        <v>43</v>
      </c>
    </row>
    <row r="4" spans="1:14" s="38" customFormat="1" ht="78" customHeight="1" x14ac:dyDescent="0.2">
      <c r="A4" s="39"/>
      <c r="B4" s="228" t="s">
        <v>114</v>
      </c>
      <c r="C4" s="229"/>
      <c r="D4" s="229"/>
      <c r="E4" s="229"/>
      <c r="F4" s="229"/>
      <c r="G4" s="229"/>
      <c r="H4" s="229"/>
      <c r="I4" s="229"/>
      <c r="J4" s="229"/>
      <c r="K4" s="229"/>
      <c r="L4" s="229"/>
      <c r="M4" s="229"/>
      <c r="N4" s="229"/>
    </row>
    <row r="5" spans="1:14" s="38" customFormat="1" ht="15" customHeight="1" x14ac:dyDescent="0.25">
      <c r="A5" s="37" t="s">
        <v>44</v>
      </c>
    </row>
    <row r="6" spans="1:14" s="38" customFormat="1" ht="15" customHeight="1" x14ac:dyDescent="0.2">
      <c r="A6" s="39"/>
      <c r="B6" s="38" t="s">
        <v>45</v>
      </c>
    </row>
    <row r="7" spans="1:14" s="38" customFormat="1" ht="15" customHeight="1" x14ac:dyDescent="0.25">
      <c r="A7" s="37" t="s">
        <v>46</v>
      </c>
    </row>
    <row r="8" spans="1:14" s="38" customFormat="1" ht="15" customHeight="1" x14ac:dyDescent="0.2">
      <c r="A8" s="39"/>
      <c r="B8" s="38" t="s">
        <v>47</v>
      </c>
    </row>
    <row r="9" spans="1:14" s="38" customFormat="1" ht="15" customHeight="1" x14ac:dyDescent="0.25">
      <c r="A9" s="37" t="s">
        <v>48</v>
      </c>
    </row>
    <row r="10" spans="1:14" s="38" customFormat="1" ht="78" customHeight="1" x14ac:dyDescent="0.25">
      <c r="A10" s="39"/>
      <c r="B10" s="227" t="s">
        <v>49</v>
      </c>
      <c r="C10" s="227"/>
      <c r="D10" s="227"/>
      <c r="E10" s="227"/>
      <c r="F10" s="227"/>
      <c r="G10" s="227"/>
      <c r="H10" s="227"/>
      <c r="I10" s="227"/>
      <c r="J10" s="227"/>
      <c r="K10" s="227"/>
      <c r="L10" s="227"/>
      <c r="M10" s="227"/>
      <c r="N10" s="1"/>
    </row>
    <row r="11" spans="1:14" s="38" customFormat="1" ht="15" customHeight="1" x14ac:dyDescent="0.25">
      <c r="A11" s="37" t="s">
        <v>50</v>
      </c>
    </row>
    <row r="12" spans="1:14" s="38" customFormat="1" ht="62.25" customHeight="1" x14ac:dyDescent="0.25">
      <c r="A12" s="39"/>
      <c r="B12" s="227" t="s">
        <v>51</v>
      </c>
      <c r="C12" s="227"/>
      <c r="D12" s="227"/>
      <c r="E12" s="227"/>
      <c r="F12" s="227"/>
      <c r="G12" s="227"/>
      <c r="H12" s="227"/>
      <c r="I12" s="227"/>
      <c r="J12" s="227"/>
      <c r="K12" s="227"/>
      <c r="L12" s="227"/>
      <c r="M12" s="227"/>
      <c r="N12" s="1"/>
    </row>
    <row r="13" spans="1:14" s="38" customFormat="1" ht="31.5" customHeight="1" x14ac:dyDescent="0.2">
      <c r="A13" s="40" t="s">
        <v>16</v>
      </c>
      <c r="B13" s="230" t="s">
        <v>52</v>
      </c>
      <c r="C13" s="230"/>
      <c r="D13" s="230"/>
      <c r="E13" s="230"/>
      <c r="F13" s="230"/>
      <c r="G13" s="230"/>
      <c r="H13" s="230"/>
      <c r="I13" s="230"/>
      <c r="J13" s="230"/>
      <c r="K13" s="230"/>
      <c r="L13" s="230"/>
      <c r="M13" s="230"/>
    </row>
    <row r="14" spans="1:14" s="38" customFormat="1" ht="15" customHeight="1" x14ac:dyDescent="0.25">
      <c r="A14" s="37" t="s">
        <v>53</v>
      </c>
    </row>
    <row r="15" spans="1:14" s="38" customFormat="1" ht="28.5" customHeight="1" x14ac:dyDescent="0.2">
      <c r="A15" s="39"/>
      <c r="B15" s="227" t="s">
        <v>54</v>
      </c>
      <c r="C15" s="227"/>
      <c r="D15" s="227"/>
      <c r="E15" s="227"/>
      <c r="F15" s="227"/>
      <c r="G15" s="227"/>
      <c r="H15" s="227"/>
      <c r="I15" s="227"/>
      <c r="J15" s="227"/>
      <c r="K15" s="227"/>
      <c r="L15" s="227"/>
      <c r="M15" s="227"/>
    </row>
    <row r="16" spans="1:14" s="38" customFormat="1" ht="15" customHeight="1" x14ac:dyDescent="0.2">
      <c r="A16" s="226" t="s">
        <v>73</v>
      </c>
      <c r="B16" s="226"/>
    </row>
    <row r="17" spans="1:18" s="38" customFormat="1" ht="45.75" customHeight="1" x14ac:dyDescent="0.25">
      <c r="A17" s="37"/>
      <c r="B17" s="227" t="s">
        <v>74</v>
      </c>
      <c r="C17" s="227"/>
      <c r="D17" s="227"/>
      <c r="E17" s="227"/>
      <c r="F17" s="227"/>
      <c r="G17" s="227"/>
      <c r="H17" s="227"/>
      <c r="I17" s="227"/>
      <c r="J17" s="227"/>
      <c r="K17" s="227"/>
      <c r="L17" s="227"/>
      <c r="M17" s="227"/>
    </row>
    <row r="18" spans="1:18" s="38" customFormat="1" ht="15" customHeight="1" x14ac:dyDescent="0.25">
      <c r="A18" s="245" t="s">
        <v>55</v>
      </c>
      <c r="B18" s="243"/>
    </row>
    <row r="19" spans="1:18" s="38" customFormat="1" ht="45" customHeight="1" x14ac:dyDescent="0.2">
      <c r="A19" s="39"/>
      <c r="B19" s="246" t="s">
        <v>56</v>
      </c>
      <c r="C19" s="247"/>
      <c r="D19" s="247"/>
      <c r="E19" s="247"/>
      <c r="F19" s="247"/>
      <c r="G19" s="247"/>
      <c r="H19" s="247"/>
      <c r="I19" s="247"/>
      <c r="J19" s="247"/>
      <c r="K19" s="247"/>
      <c r="L19" s="247"/>
      <c r="M19" s="247"/>
      <c r="N19" s="247"/>
      <c r="R19" s="39"/>
    </row>
    <row r="20" spans="1:18" s="38" customFormat="1" ht="15" customHeight="1" x14ac:dyDescent="0.2">
      <c r="A20" s="39"/>
      <c r="B20" s="246" t="s">
        <v>57</v>
      </c>
      <c r="C20" s="247"/>
      <c r="D20" s="247"/>
      <c r="E20" s="247"/>
      <c r="F20" s="247"/>
      <c r="G20" s="247"/>
      <c r="H20" s="247"/>
      <c r="I20" s="247"/>
      <c r="J20" s="247"/>
      <c r="K20" s="247"/>
      <c r="L20" s="247"/>
      <c r="M20" s="247"/>
      <c r="N20" s="41"/>
    </row>
    <row r="21" spans="1:18" s="38" customFormat="1" ht="15" customHeight="1" x14ac:dyDescent="0.25">
      <c r="A21" s="37" t="s">
        <v>58</v>
      </c>
    </row>
    <row r="22" spans="1:18" s="38" customFormat="1" ht="15" customHeight="1" x14ac:dyDescent="0.25">
      <c r="A22" s="39"/>
      <c r="B22" s="42" t="s">
        <v>59</v>
      </c>
    </row>
    <row r="23" spans="1:18" s="41" customFormat="1" ht="33.75" customHeight="1" x14ac:dyDescent="0.25">
      <c r="A23" s="43"/>
      <c r="C23" s="248" t="s">
        <v>102</v>
      </c>
      <c r="D23" s="248"/>
      <c r="E23" s="249" t="s">
        <v>60</v>
      </c>
      <c r="F23" s="249"/>
      <c r="G23" s="249"/>
      <c r="H23" s="249"/>
      <c r="I23" s="249"/>
      <c r="J23" s="249"/>
      <c r="K23" s="249"/>
      <c r="L23" s="249"/>
      <c r="M23" s="249"/>
      <c r="N23" s="44"/>
    </row>
    <row r="24" spans="1:18" s="41" customFormat="1" ht="15" customHeight="1" x14ac:dyDescent="0.25">
      <c r="A24" s="43"/>
      <c r="B24" s="45"/>
      <c r="C24" s="248" t="s">
        <v>61</v>
      </c>
      <c r="D24" s="248"/>
      <c r="E24" s="251" t="s">
        <v>62</v>
      </c>
      <c r="F24" s="251"/>
      <c r="G24" s="251"/>
      <c r="H24" s="251"/>
      <c r="I24" s="251"/>
      <c r="J24" s="251"/>
      <c r="K24" s="251"/>
      <c r="L24" s="251"/>
      <c r="M24" s="251"/>
      <c r="N24" s="44"/>
    </row>
    <row r="25" spans="1:18" s="38" customFormat="1" ht="15" customHeight="1" x14ac:dyDescent="0.2">
      <c r="A25" s="39"/>
      <c r="B25" s="46"/>
      <c r="C25" s="47"/>
      <c r="D25" s="47"/>
      <c r="E25" s="47"/>
      <c r="F25" s="47"/>
      <c r="G25" s="47"/>
      <c r="H25" s="47"/>
      <c r="I25" s="47"/>
      <c r="J25" s="47"/>
      <c r="K25" s="47"/>
      <c r="L25" s="47"/>
      <c r="M25" s="47"/>
    </row>
    <row r="26" spans="1:18" s="38" customFormat="1" ht="15" customHeight="1" x14ac:dyDescent="0.25">
      <c r="A26" s="39"/>
      <c r="B26" s="37" t="s">
        <v>63</v>
      </c>
      <c r="C26" s="250" t="s">
        <v>64</v>
      </c>
      <c r="D26" s="250"/>
      <c r="E26" s="250"/>
      <c r="F26" s="250"/>
      <c r="G26" s="250"/>
      <c r="H26" s="250"/>
      <c r="I26" s="250"/>
      <c r="J26" s="250"/>
      <c r="K26" s="250"/>
      <c r="L26" s="250"/>
      <c r="M26" s="250"/>
    </row>
    <row r="27" spans="1:18" s="38" customFormat="1" ht="15" customHeight="1" thickBot="1" x14ac:dyDescent="0.25">
      <c r="A27" s="39"/>
    </row>
    <row r="28" spans="1:18" s="38" customFormat="1" ht="15" customHeight="1" thickBot="1" x14ac:dyDescent="0.3">
      <c r="A28" s="39"/>
      <c r="B28" s="239" t="s">
        <v>65</v>
      </c>
      <c r="C28" s="240"/>
      <c r="D28" s="240"/>
      <c r="E28" s="240"/>
      <c r="F28" s="240"/>
      <c r="G28" s="240"/>
      <c r="H28" s="240"/>
      <c r="I28" s="241"/>
    </row>
    <row r="29" spans="1:18" s="38" customFormat="1" ht="15" customHeight="1" x14ac:dyDescent="0.25">
      <c r="A29" s="39"/>
      <c r="B29" s="48" t="s">
        <v>66</v>
      </c>
      <c r="C29" s="49" t="s">
        <v>67</v>
      </c>
      <c r="D29" s="50">
        <v>55</v>
      </c>
      <c r="E29" s="50">
        <v>56</v>
      </c>
      <c r="F29" s="50">
        <v>61</v>
      </c>
      <c r="G29" s="50">
        <v>66</v>
      </c>
      <c r="H29" s="50">
        <v>71</v>
      </c>
      <c r="I29" s="51">
        <v>76</v>
      </c>
      <c r="J29" s="237" t="s">
        <v>107</v>
      </c>
      <c r="K29" s="227"/>
      <c r="L29" s="227"/>
      <c r="M29" s="227"/>
    </row>
    <row r="30" spans="1:18" s="38" customFormat="1" ht="15" customHeight="1" x14ac:dyDescent="0.25">
      <c r="A30" s="39"/>
      <c r="B30" s="52" t="s">
        <v>68</v>
      </c>
      <c r="C30" s="53">
        <v>0.25</v>
      </c>
      <c r="D30" s="54">
        <v>14</v>
      </c>
      <c r="E30" s="54">
        <f>E29*0.25</f>
        <v>14</v>
      </c>
      <c r="F30" s="54">
        <f>F29*0.25</f>
        <v>15.25</v>
      </c>
      <c r="G30" s="54">
        <v>16</v>
      </c>
      <c r="H30" s="54">
        <v>18</v>
      </c>
      <c r="I30" s="55">
        <f>I29*0.25</f>
        <v>19</v>
      </c>
      <c r="J30" s="237"/>
      <c r="K30" s="227"/>
      <c r="L30" s="227"/>
      <c r="M30" s="227"/>
    </row>
    <row r="31" spans="1:18" s="38" customFormat="1" ht="15" customHeight="1" x14ac:dyDescent="0.25">
      <c r="A31" s="39"/>
      <c r="B31" s="52" t="s">
        <v>5</v>
      </c>
      <c r="C31" s="53">
        <v>0.3</v>
      </c>
      <c r="D31" s="54">
        <v>16</v>
      </c>
      <c r="E31" s="54">
        <f>E29*0.3</f>
        <v>16.8</v>
      </c>
      <c r="F31" s="54">
        <f>F29*0.3</f>
        <v>18.3</v>
      </c>
      <c r="G31" s="54">
        <f>G29*0.3</f>
        <v>19.8</v>
      </c>
      <c r="H31" s="54">
        <f>H29*0.3</f>
        <v>21.3</v>
      </c>
      <c r="I31" s="56">
        <f>I29*0.3</f>
        <v>22.8</v>
      </c>
      <c r="L31" s="57"/>
      <c r="M31" s="57"/>
      <c r="N31" s="57"/>
    </row>
    <row r="32" spans="1:18" s="38" customFormat="1" ht="15" customHeight="1" thickBot="1" x14ac:dyDescent="0.3">
      <c r="A32" s="39"/>
      <c r="B32" s="58" t="s">
        <v>6</v>
      </c>
      <c r="C32" s="59">
        <v>0.45</v>
      </c>
      <c r="D32" s="60">
        <v>25</v>
      </c>
      <c r="E32" s="60">
        <f>E29*0.45</f>
        <v>25.2</v>
      </c>
      <c r="F32" s="60">
        <v>28</v>
      </c>
      <c r="G32" s="60">
        <v>30</v>
      </c>
      <c r="H32" s="60">
        <f>H29*0.45</f>
        <v>31.95</v>
      </c>
      <c r="I32" s="61">
        <f>I29*0.45</f>
        <v>34.200000000000003</v>
      </c>
    </row>
    <row r="33" spans="1:23" s="38" customFormat="1" ht="15" customHeight="1" x14ac:dyDescent="0.25">
      <c r="A33" s="39"/>
      <c r="B33" s="63"/>
      <c r="C33" s="64"/>
      <c r="D33" s="65"/>
      <c r="E33" s="65"/>
      <c r="F33" s="65"/>
      <c r="G33" s="65"/>
      <c r="H33" s="65"/>
      <c r="I33" s="65"/>
    </row>
    <row r="34" spans="1:23" s="38" customFormat="1" ht="15" customHeight="1" x14ac:dyDescent="0.2">
      <c r="A34" s="39"/>
      <c r="B34" s="238" t="s">
        <v>112</v>
      </c>
      <c r="C34" s="238"/>
      <c r="D34" s="238"/>
      <c r="E34" s="238"/>
      <c r="F34" s="238"/>
      <c r="G34" s="238"/>
      <c r="H34" s="238"/>
      <c r="I34" s="238"/>
      <c r="J34" s="238"/>
      <c r="K34" s="238"/>
      <c r="L34" s="238"/>
      <c r="M34" s="238"/>
    </row>
    <row r="35" spans="1:23" s="38" customFormat="1" ht="15" customHeight="1" x14ac:dyDescent="0.2">
      <c r="A35" s="39"/>
      <c r="B35" s="238"/>
      <c r="C35" s="238"/>
      <c r="D35" s="238"/>
      <c r="E35" s="238"/>
      <c r="F35" s="238"/>
      <c r="G35" s="238"/>
      <c r="H35" s="238"/>
      <c r="I35" s="238"/>
      <c r="J35" s="238"/>
      <c r="K35" s="238"/>
      <c r="L35" s="238"/>
      <c r="M35" s="238"/>
      <c r="N35" s="144"/>
      <c r="O35" s="144"/>
      <c r="P35" s="144"/>
      <c r="Q35" s="144"/>
      <c r="R35" s="144"/>
      <c r="S35" s="144"/>
      <c r="T35" s="144"/>
      <c r="U35" s="144"/>
      <c r="V35" s="144"/>
      <c r="W35" s="144"/>
    </row>
    <row r="36" spans="1:23" s="38" customFormat="1" ht="15" customHeight="1" x14ac:dyDescent="0.2">
      <c r="A36" s="39"/>
      <c r="B36" s="238"/>
      <c r="C36" s="238"/>
      <c r="D36" s="238"/>
      <c r="E36" s="238"/>
      <c r="F36" s="238"/>
      <c r="G36" s="238"/>
      <c r="H36" s="238"/>
      <c r="I36" s="238"/>
      <c r="J36" s="238"/>
      <c r="K36" s="238"/>
      <c r="L36" s="238"/>
      <c r="M36" s="238"/>
    </row>
    <row r="37" spans="1:23" s="38" customFormat="1" ht="15" customHeight="1" x14ac:dyDescent="0.2">
      <c r="A37" s="39"/>
      <c r="B37" s="238"/>
      <c r="C37" s="238"/>
      <c r="D37" s="238"/>
      <c r="E37" s="238"/>
      <c r="F37" s="238"/>
      <c r="G37" s="238"/>
      <c r="H37" s="238"/>
      <c r="I37" s="238"/>
      <c r="J37" s="238"/>
      <c r="K37" s="238"/>
      <c r="L37" s="238"/>
      <c r="M37" s="238"/>
    </row>
    <row r="38" spans="1:23" s="38" customFormat="1" ht="15" customHeight="1" x14ac:dyDescent="0.2">
      <c r="A38" s="39"/>
      <c r="B38" s="238"/>
      <c r="C38" s="238"/>
      <c r="D38" s="238"/>
      <c r="E38" s="238"/>
      <c r="F38" s="238"/>
      <c r="G38" s="238"/>
      <c r="H38" s="238"/>
      <c r="I38" s="238"/>
      <c r="J38" s="238"/>
      <c r="K38" s="238"/>
      <c r="L38" s="238"/>
      <c r="M38" s="238"/>
    </row>
    <row r="39" spans="1:23" s="38" customFormat="1" ht="15" customHeight="1" x14ac:dyDescent="0.25">
      <c r="A39" s="39"/>
      <c r="B39" s="146"/>
      <c r="C39" s="146"/>
      <c r="D39" s="146"/>
      <c r="E39" s="146"/>
      <c r="F39" s="146"/>
      <c r="G39" s="146"/>
      <c r="H39" s="146"/>
      <c r="I39" s="146"/>
      <c r="J39" s="146"/>
      <c r="K39" s="146"/>
      <c r="L39" s="146"/>
      <c r="M39" s="146"/>
    </row>
    <row r="40" spans="1:23" s="38" customFormat="1" ht="15" customHeight="1" x14ac:dyDescent="0.25">
      <c r="A40" s="39"/>
      <c r="B40" s="63" t="s">
        <v>69</v>
      </c>
      <c r="C40" s="64"/>
      <c r="D40" s="65"/>
      <c r="E40" s="65"/>
      <c r="F40" s="65"/>
      <c r="G40" s="65"/>
      <c r="H40" s="65"/>
      <c r="I40" s="65"/>
      <c r="J40" s="62"/>
    </row>
    <row r="41" spans="1:23" s="38" customFormat="1" ht="15" customHeight="1" x14ac:dyDescent="0.2">
      <c r="A41" s="39"/>
      <c r="B41" s="143" t="s">
        <v>111</v>
      </c>
      <c r="C41" s="64"/>
      <c r="D41" s="65"/>
      <c r="E41" s="65"/>
      <c r="F41" s="65"/>
      <c r="G41" s="65"/>
      <c r="H41" s="65"/>
      <c r="I41" s="65"/>
      <c r="J41" s="62"/>
    </row>
    <row r="42" spans="1:23" s="38" customFormat="1" ht="15" customHeight="1" x14ac:dyDescent="0.2">
      <c r="A42" s="39"/>
      <c r="B42" s="141" t="s">
        <v>110</v>
      </c>
      <c r="C42" s="64"/>
      <c r="D42" s="65"/>
      <c r="E42" s="65"/>
      <c r="F42" s="65"/>
      <c r="G42" s="65"/>
      <c r="H42" s="142"/>
      <c r="J42" s="62"/>
    </row>
    <row r="43" spans="1:23" s="38" customFormat="1" ht="15" customHeight="1" x14ac:dyDescent="0.2">
      <c r="A43" s="39"/>
      <c r="B43" s="141"/>
      <c r="C43" s="145" t="s">
        <v>108</v>
      </c>
      <c r="D43" s="65"/>
      <c r="E43" s="65"/>
      <c r="F43" s="65"/>
      <c r="G43" s="65"/>
      <c r="H43" s="142"/>
      <c r="J43" s="62"/>
    </row>
    <row r="44" spans="1:23" s="38" customFormat="1" ht="15" customHeight="1" x14ac:dyDescent="0.25">
      <c r="A44" s="39"/>
      <c r="B44" s="242" t="s">
        <v>70</v>
      </c>
      <c r="C44" s="243"/>
      <c r="D44" s="243"/>
      <c r="E44" s="243"/>
      <c r="F44" s="243"/>
      <c r="G44" s="243"/>
      <c r="H44" s="243"/>
      <c r="I44" s="243"/>
    </row>
    <row r="45" spans="1:23" s="38" customFormat="1" ht="73.5" customHeight="1" x14ac:dyDescent="0.2">
      <c r="A45" s="39"/>
      <c r="B45" s="230" t="s">
        <v>71</v>
      </c>
      <c r="C45" s="230"/>
      <c r="D45" s="230"/>
      <c r="E45" s="230"/>
      <c r="F45" s="230"/>
      <c r="G45" s="230"/>
      <c r="H45" s="230"/>
      <c r="I45" s="230"/>
      <c r="J45" s="230"/>
      <c r="K45" s="230"/>
      <c r="L45" s="230"/>
      <c r="M45" s="230"/>
      <c r="N45" s="230"/>
    </row>
    <row r="46" spans="1:23" s="38" customFormat="1" ht="15" customHeight="1" x14ac:dyDescent="0.2">
      <c r="A46" s="66" t="s">
        <v>72</v>
      </c>
      <c r="B46" s="66"/>
    </row>
    <row r="47" spans="1:23" s="38" customFormat="1" ht="44.25" customHeight="1" x14ac:dyDescent="0.2">
      <c r="A47" s="39"/>
      <c r="B47" s="244" t="s">
        <v>103</v>
      </c>
      <c r="C47" s="244"/>
      <c r="D47" s="244"/>
      <c r="E47" s="244"/>
      <c r="F47" s="244"/>
      <c r="G47" s="244"/>
      <c r="H47" s="244"/>
      <c r="I47" s="244"/>
      <c r="J47" s="244"/>
      <c r="K47" s="244"/>
      <c r="L47" s="244"/>
      <c r="M47" s="244"/>
    </row>
    <row r="48" spans="1:23" s="38" customFormat="1" ht="15" customHeight="1" x14ac:dyDescent="0.25">
      <c r="A48" s="37" t="s">
        <v>75</v>
      </c>
      <c r="B48" s="37"/>
      <c r="C48" s="39"/>
    </row>
    <row r="49" spans="1:13" s="38" customFormat="1" ht="29.25" customHeight="1" x14ac:dyDescent="0.2">
      <c r="A49" s="39"/>
      <c r="B49" s="227" t="s">
        <v>76</v>
      </c>
      <c r="C49" s="227"/>
      <c r="D49" s="227"/>
      <c r="E49" s="227"/>
      <c r="F49" s="227"/>
      <c r="G49" s="227"/>
      <c r="H49" s="227"/>
      <c r="I49" s="227"/>
      <c r="J49" s="227"/>
      <c r="K49" s="227"/>
      <c r="L49" s="227"/>
      <c r="M49" s="227"/>
    </row>
    <row r="50" spans="1:13" s="38" customFormat="1" ht="15" customHeight="1" x14ac:dyDescent="0.25">
      <c r="A50" s="39"/>
      <c r="D50" s="231" t="s">
        <v>77</v>
      </c>
      <c r="E50" s="232"/>
      <c r="F50" s="232"/>
      <c r="G50" s="232"/>
      <c r="H50" s="232"/>
      <c r="I50" s="233"/>
    </row>
    <row r="51" spans="1:13" s="38" customFormat="1" ht="30" customHeight="1" x14ac:dyDescent="0.25">
      <c r="A51" s="39"/>
      <c r="D51" s="67"/>
      <c r="E51" s="68"/>
      <c r="F51" s="68"/>
      <c r="G51" s="69" t="s">
        <v>78</v>
      </c>
      <c r="H51" s="70" t="s">
        <v>79</v>
      </c>
      <c r="I51" s="71" t="s">
        <v>80</v>
      </c>
    </row>
    <row r="52" spans="1:13" s="38" customFormat="1" ht="15" customHeight="1" x14ac:dyDescent="0.25">
      <c r="A52" s="39"/>
      <c r="D52" s="234" t="s">
        <v>81</v>
      </c>
      <c r="E52" s="235"/>
      <c r="F52" s="236"/>
      <c r="G52" s="72">
        <v>725101</v>
      </c>
      <c r="H52" s="72">
        <v>725201</v>
      </c>
      <c r="I52" s="73">
        <v>725301</v>
      </c>
    </row>
    <row r="53" spans="1:13" s="38" customFormat="1" ht="15" customHeight="1" x14ac:dyDescent="0.25">
      <c r="A53" s="39"/>
      <c r="D53" s="252" t="s">
        <v>82</v>
      </c>
      <c r="E53" s="253"/>
      <c r="F53" s="254"/>
      <c r="G53" s="74">
        <v>725102</v>
      </c>
      <c r="H53" s="74"/>
      <c r="I53" s="75"/>
    </row>
    <row r="54" spans="1:13" s="38" customFormat="1" ht="15" customHeight="1" x14ac:dyDescent="0.25">
      <c r="A54" s="39"/>
      <c r="D54" s="252" t="s">
        <v>83</v>
      </c>
      <c r="E54" s="253"/>
      <c r="F54" s="254"/>
      <c r="G54" s="74">
        <v>725103</v>
      </c>
      <c r="H54" s="74">
        <v>725202</v>
      </c>
      <c r="I54" s="75">
        <v>725302</v>
      </c>
    </row>
    <row r="55" spans="1:13" s="38" customFormat="1" ht="15" customHeight="1" x14ac:dyDescent="0.25">
      <c r="A55" s="39"/>
      <c r="D55" s="252" t="s">
        <v>84</v>
      </c>
      <c r="E55" s="253"/>
      <c r="F55" s="254"/>
      <c r="G55" s="74">
        <v>725104</v>
      </c>
      <c r="H55" s="74">
        <v>725203</v>
      </c>
      <c r="I55" s="75"/>
    </row>
    <row r="56" spans="1:13" s="38" customFormat="1" ht="15" customHeight="1" x14ac:dyDescent="0.25">
      <c r="A56" s="39"/>
      <c r="D56" s="252" t="s">
        <v>85</v>
      </c>
      <c r="E56" s="253"/>
      <c r="F56" s="254"/>
      <c r="G56" s="74">
        <v>725105</v>
      </c>
      <c r="H56" s="74">
        <v>725204</v>
      </c>
      <c r="I56" s="75">
        <v>725303</v>
      </c>
    </row>
    <row r="57" spans="1:13" s="38" customFormat="1" ht="15" customHeight="1" x14ac:dyDescent="0.25">
      <c r="A57" s="39"/>
      <c r="D57" s="252" t="s">
        <v>86</v>
      </c>
      <c r="E57" s="253"/>
      <c r="F57" s="254"/>
      <c r="G57" s="74">
        <v>725106</v>
      </c>
      <c r="H57" s="74">
        <v>725205</v>
      </c>
      <c r="I57" s="75"/>
    </row>
    <row r="58" spans="1:13" s="38" customFormat="1" ht="15" customHeight="1" x14ac:dyDescent="0.25">
      <c r="A58" s="39"/>
      <c r="D58" s="255" t="s">
        <v>87</v>
      </c>
      <c r="E58" s="256"/>
      <c r="F58" s="257"/>
      <c r="G58" s="76">
        <v>725107</v>
      </c>
      <c r="H58" s="76">
        <v>725206</v>
      </c>
      <c r="I58" s="77">
        <v>725304</v>
      </c>
    </row>
    <row r="59" spans="1:13" s="38" customFormat="1" ht="15" customHeight="1" x14ac:dyDescent="0.25">
      <c r="A59" s="39"/>
      <c r="D59" s="234" t="s">
        <v>88</v>
      </c>
      <c r="E59" s="235"/>
      <c r="F59" s="236"/>
      <c r="G59" s="78">
        <v>725403</v>
      </c>
      <c r="H59" s="79"/>
      <c r="I59" s="80"/>
    </row>
    <row r="60" spans="1:13" s="38" customFormat="1" ht="15" customHeight="1" x14ac:dyDescent="0.25">
      <c r="A60" s="39"/>
      <c r="D60" s="252" t="s">
        <v>89</v>
      </c>
      <c r="E60" s="253"/>
      <c r="F60" s="254"/>
      <c r="G60" s="74">
        <v>723703</v>
      </c>
      <c r="H60" s="81"/>
      <c r="I60" s="82"/>
    </row>
    <row r="61" spans="1:13" s="38" customFormat="1" ht="15" customHeight="1" x14ac:dyDescent="0.25">
      <c r="A61" s="39"/>
      <c r="D61" s="252" t="s">
        <v>90</v>
      </c>
      <c r="E61" s="253"/>
      <c r="F61" s="254"/>
      <c r="G61" s="74">
        <v>723705</v>
      </c>
      <c r="H61" s="81"/>
      <c r="I61" s="82"/>
    </row>
    <row r="62" spans="1:13" s="38" customFormat="1" ht="15" customHeight="1" x14ac:dyDescent="0.25">
      <c r="A62" s="39"/>
      <c r="D62" s="255" t="s">
        <v>91</v>
      </c>
      <c r="E62" s="256"/>
      <c r="F62" s="257"/>
      <c r="G62" s="83">
        <v>723834</v>
      </c>
      <c r="H62" s="84"/>
      <c r="I62" s="85"/>
    </row>
    <row r="63" spans="1:13" s="38" customFormat="1" ht="15" customHeight="1" x14ac:dyDescent="0.25">
      <c r="A63" s="39"/>
      <c r="D63" s="86"/>
      <c r="E63" s="87"/>
      <c r="F63" s="87"/>
      <c r="G63" s="88"/>
      <c r="H63" s="88"/>
      <c r="I63" s="88"/>
    </row>
    <row r="64" spans="1:13" s="38" customFormat="1" ht="15" customHeight="1" x14ac:dyDescent="0.25">
      <c r="A64" s="258" t="s">
        <v>92</v>
      </c>
      <c r="B64" s="258"/>
    </row>
    <row r="65" spans="1:13" s="38" customFormat="1" ht="15" customHeight="1" x14ac:dyDescent="0.2">
      <c r="A65" s="39"/>
      <c r="B65" s="227" t="s">
        <v>105</v>
      </c>
      <c r="C65" s="227"/>
      <c r="D65" s="227"/>
      <c r="E65" s="227"/>
      <c r="F65" s="227"/>
      <c r="G65" s="227"/>
      <c r="H65" s="227"/>
      <c r="I65" s="227"/>
      <c r="J65" s="227"/>
      <c r="K65" s="227"/>
      <c r="L65" s="227"/>
    </row>
    <row r="66" spans="1:13" s="38" customFormat="1" ht="15" customHeight="1" x14ac:dyDescent="0.2">
      <c r="A66" s="39"/>
      <c r="B66" s="259" t="s">
        <v>106</v>
      </c>
      <c r="C66" s="259"/>
      <c r="D66" s="259"/>
      <c r="E66" s="259"/>
      <c r="F66" s="259"/>
      <c r="G66" s="259"/>
      <c r="H66" s="259"/>
      <c r="I66" s="259"/>
      <c r="J66" s="259"/>
      <c r="K66" s="259"/>
      <c r="L66" s="259"/>
    </row>
    <row r="67" spans="1:13" s="38" customFormat="1" ht="15" customHeight="1" x14ac:dyDescent="0.2">
      <c r="A67" s="39"/>
    </row>
    <row r="68" spans="1:13" s="38" customFormat="1" ht="15" customHeight="1" x14ac:dyDescent="0.25">
      <c r="A68" s="37" t="s">
        <v>93</v>
      </c>
    </row>
    <row r="69" spans="1:13" s="38" customFormat="1" ht="63" customHeight="1" x14ac:dyDescent="0.2">
      <c r="A69" s="39"/>
      <c r="B69" s="227" t="s">
        <v>113</v>
      </c>
      <c r="C69" s="227"/>
      <c r="D69" s="227"/>
      <c r="E69" s="227"/>
      <c r="F69" s="227"/>
      <c r="G69" s="227"/>
      <c r="H69" s="227"/>
      <c r="I69" s="227"/>
      <c r="J69" s="227"/>
      <c r="K69" s="227"/>
      <c r="L69" s="227"/>
      <c r="M69" s="227"/>
    </row>
  </sheetData>
  <mergeCells count="38">
    <mergeCell ref="B69:M69"/>
    <mergeCell ref="D60:F60"/>
    <mergeCell ref="D53:F53"/>
    <mergeCell ref="D54:F54"/>
    <mergeCell ref="D61:F61"/>
    <mergeCell ref="D62:F62"/>
    <mergeCell ref="A64:B64"/>
    <mergeCell ref="B65:L65"/>
    <mergeCell ref="D55:F55"/>
    <mergeCell ref="D56:F56"/>
    <mergeCell ref="D57:F57"/>
    <mergeCell ref="D58:F58"/>
    <mergeCell ref="D59:F59"/>
    <mergeCell ref="B66:L66"/>
    <mergeCell ref="B28:I28"/>
    <mergeCell ref="B44:I44"/>
    <mergeCell ref="B45:N45"/>
    <mergeCell ref="B47:M47"/>
    <mergeCell ref="A18:B18"/>
    <mergeCell ref="B19:N19"/>
    <mergeCell ref="B20:M20"/>
    <mergeCell ref="C23:D23"/>
    <mergeCell ref="E23:M23"/>
    <mergeCell ref="C24:D24"/>
    <mergeCell ref="C26:M26"/>
    <mergeCell ref="E24:M24"/>
    <mergeCell ref="B49:M49"/>
    <mergeCell ref="D50:I50"/>
    <mergeCell ref="D52:F52"/>
    <mergeCell ref="J29:M30"/>
    <mergeCell ref="B34:M38"/>
    <mergeCell ref="A16:B16"/>
    <mergeCell ref="B17:M17"/>
    <mergeCell ref="B4:N4"/>
    <mergeCell ref="B10:M10"/>
    <mergeCell ref="B12:M12"/>
    <mergeCell ref="B13:M13"/>
    <mergeCell ref="B15:M15"/>
  </mergeCells>
  <hyperlinks>
    <hyperlink ref="B42" r:id="rId1"/>
    <hyperlink ref="B41" r:id="rId2"/>
  </hyperlinks>
  <pageMargins left="0.7" right="0.7" top="0.75" bottom="0.75" header="0.3" footer="0.3"/>
  <pageSetup scale="7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A-20 Form</vt:lpstr>
      <vt:lpstr>A-20 Instructions</vt:lpstr>
      <vt:lpstr>'A-20 Form'!Print_Area</vt:lpstr>
      <vt:lpstr>'A-20 Instructions'!Print_Area</vt:lpstr>
    </vt:vector>
  </TitlesOfParts>
  <Company>The Evergreen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Smith</dc:creator>
  <cp:lastModifiedBy>Martin, Andrea</cp:lastModifiedBy>
  <cp:lastPrinted>2019-05-20T17:29:07Z</cp:lastPrinted>
  <dcterms:created xsi:type="dcterms:W3CDTF">2013-05-28T23:00:21Z</dcterms:created>
  <dcterms:modified xsi:type="dcterms:W3CDTF">2020-02-20T21:29:28Z</dcterms:modified>
</cp:coreProperties>
</file>