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MES\Financial Aid\2019-20\"/>
    </mc:Choice>
  </mc:AlternateContent>
  <bookViews>
    <workbookView xWindow="0" yWindow="30" windowWidth="20100" windowHeight="9525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J41" i="1" l="1"/>
  <c r="F41" i="1"/>
  <c r="B41" i="1"/>
  <c r="L39" i="1"/>
  <c r="K39" i="1"/>
  <c r="H39" i="1"/>
  <c r="G39" i="1"/>
  <c r="D39" i="1"/>
  <c r="C39" i="1"/>
  <c r="L38" i="1"/>
  <c r="K38" i="1"/>
  <c r="H38" i="1"/>
  <c r="G38" i="1"/>
  <c r="D38" i="1"/>
  <c r="C38" i="1"/>
  <c r="L37" i="1"/>
  <c r="K37" i="1"/>
  <c r="H37" i="1"/>
  <c r="G37" i="1"/>
  <c r="D37" i="1"/>
  <c r="C37" i="1"/>
  <c r="L36" i="1"/>
  <c r="K36" i="1"/>
  <c r="H36" i="1"/>
  <c r="G36" i="1"/>
  <c r="D36" i="1"/>
  <c r="C36" i="1"/>
  <c r="L35" i="1"/>
  <c r="K35" i="1"/>
  <c r="H35" i="1"/>
  <c r="G35" i="1"/>
  <c r="D35" i="1"/>
  <c r="C35" i="1"/>
  <c r="L34" i="1"/>
  <c r="K34" i="1"/>
  <c r="H34" i="1"/>
  <c r="G34" i="1"/>
  <c r="D34" i="1"/>
  <c r="C34" i="1"/>
  <c r="L33" i="1"/>
  <c r="L41" i="1" s="1"/>
  <c r="K33" i="1"/>
  <c r="H33" i="1"/>
  <c r="G33" i="1"/>
  <c r="G41" i="1" s="1"/>
  <c r="D33" i="1"/>
  <c r="D41" i="1" s="1"/>
  <c r="C33" i="1"/>
  <c r="J22" i="1"/>
  <c r="F22" i="1"/>
  <c r="C22" i="1"/>
  <c r="B22" i="1"/>
  <c r="L20" i="1"/>
  <c r="K20" i="1"/>
  <c r="H20" i="1"/>
  <c r="G20" i="1"/>
  <c r="D20" i="1"/>
  <c r="C20" i="1"/>
  <c r="L19" i="1"/>
  <c r="K19" i="1"/>
  <c r="H19" i="1"/>
  <c r="G19" i="1"/>
  <c r="D19" i="1"/>
  <c r="C19" i="1"/>
  <c r="L18" i="1"/>
  <c r="K18" i="1"/>
  <c r="H18" i="1"/>
  <c r="G18" i="1"/>
  <c r="D18" i="1"/>
  <c r="C18" i="1"/>
  <c r="L17" i="1"/>
  <c r="K17" i="1"/>
  <c r="H17" i="1"/>
  <c r="G17" i="1"/>
  <c r="D17" i="1"/>
  <c r="C17" i="1"/>
  <c r="L16" i="1"/>
  <c r="K16" i="1"/>
  <c r="H16" i="1"/>
  <c r="G16" i="1"/>
  <c r="D16" i="1"/>
  <c r="C16" i="1"/>
  <c r="L15" i="1"/>
  <c r="K15" i="1"/>
  <c r="H15" i="1"/>
  <c r="G15" i="1"/>
  <c r="D15" i="1"/>
  <c r="C15" i="1"/>
  <c r="L14" i="1"/>
  <c r="K14" i="1"/>
  <c r="K22" i="1" s="1"/>
  <c r="H14" i="1"/>
  <c r="H22" i="1" s="1"/>
  <c r="G14" i="1"/>
  <c r="D14" i="1"/>
  <c r="C14" i="1"/>
  <c r="L22" i="1" l="1"/>
  <c r="H41" i="1"/>
  <c r="D22" i="1"/>
  <c r="G22" i="1"/>
  <c r="C41" i="1"/>
  <c r="K41" i="1"/>
</calcChain>
</file>

<file path=xl/sharedStrings.xml><?xml version="1.0" encoding="utf-8"?>
<sst xmlns="http://schemas.openxmlformats.org/spreadsheetml/2006/main" count="72" uniqueCount="41">
  <si>
    <t xml:space="preserve">The Evergreen State College </t>
  </si>
  <si>
    <r>
      <t>2019-20</t>
    </r>
    <r>
      <rPr>
        <i/>
        <sz val="14"/>
        <rFont val="Arial"/>
        <family val="2"/>
      </rPr>
      <t xml:space="preserve"> </t>
    </r>
    <r>
      <rPr>
        <b/>
        <sz val="14"/>
        <rFont val="Arial"/>
        <family val="2"/>
      </rPr>
      <t>ACADEMIC YEAR FULL-TIME BUDGETS</t>
    </r>
  </si>
  <si>
    <t>ESTIMATED Tuition at 2.3% increase from 18-19 for all students</t>
  </si>
  <si>
    <t>ESTIMATED Mandatory fees are based on 2018-19 amounts</t>
  </si>
  <si>
    <t>BUDGETS ARE ESTIMATED UNTIL STATE BUDGET IS FINALIZED AND COSTS APPROVED BY EVERGREEN'S BOARD OF TRUSTEES</t>
  </si>
  <si>
    <t>RESIDENT GRADUATE</t>
  </si>
  <si>
    <t>MES/MPA OLY*</t>
  </si>
  <si>
    <t>MIT OLY***</t>
  </si>
  <si>
    <t>MPA Tacoma/Tribal governance**</t>
  </si>
  <si>
    <t>GRINOC</t>
  </si>
  <si>
    <t>MTINOC</t>
  </si>
  <si>
    <t>GRINTR</t>
  </si>
  <si>
    <t>Resident Graduate</t>
  </si>
  <si>
    <t>Olympia ON/OFF Campus</t>
  </si>
  <si>
    <t>Tribal</t>
  </si>
  <si>
    <t>Enrollment</t>
  </si>
  <si>
    <t>3 qtrs</t>
  </si>
  <si>
    <t>2 qtrs</t>
  </si>
  <si>
    <t>1 qtrs</t>
  </si>
  <si>
    <t>1qtr</t>
  </si>
  <si>
    <t>Tuition/Fees</t>
  </si>
  <si>
    <t>Books/Supplies</t>
  </si>
  <si>
    <t>Room/Board</t>
  </si>
  <si>
    <t>Transportation</t>
  </si>
  <si>
    <t>Mandatory Fees</t>
  </si>
  <si>
    <t>Loan Fees****</t>
  </si>
  <si>
    <t>Miscellaneous</t>
  </si>
  <si>
    <t>Total COA</t>
  </si>
  <si>
    <t>*Based on a 8 credit MES or MPA Olympia campus enrollment @ $359.50/credit</t>
  </si>
  <si>
    <t>**Based on a 10 credit MPA Tribal Governance or 16 credit MIT Tacoma enrollment</t>
  </si>
  <si>
    <t>***Based on the required 16 credit MIT OLY enrollment.</t>
  </si>
  <si>
    <t>****Loan Fees are based on a 1.062% origination  fee.</t>
  </si>
  <si>
    <t>NON-RESIDENT GRADUATE</t>
  </si>
  <si>
    <t xml:space="preserve"> MPA Tacoma/Tribal Governance**</t>
  </si>
  <si>
    <t>GRNROC</t>
  </si>
  <si>
    <t>MTNROC</t>
  </si>
  <si>
    <t>GRNRTR</t>
  </si>
  <si>
    <t>Non-Res Graduate</t>
  </si>
  <si>
    <t>Olympia On/Off Campus</t>
  </si>
  <si>
    <t>*Based on a 8 credit MES or MPA Olympia campus enrollment @ $831.90/credit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</si>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</sst>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i/>
      <sz val="14"/>
      <name val="Arial"/>
      <family val="2"/>
    </font>
    <font>
      <b/>
      <i/>
      <sz val="10"/>
      <color rgb="FFFF0000"/>
      <name val="Arial"/>
      <family val="2"/>
    </font>
    <font>
      <b/>
      <i/>
      <sz val="9"/>
      <color rgb="FFFF0000"/>
      <name val="Arial"/>
      <family val="2"/>
    </font>
    <font>
      <b/>
      <i/>
      <u val="double"/>
      <sz val="10"/>
      <color rgb="FFFF0000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b/>
      <i/>
      <sz val="8"/>
      <color theme="1"/>
      <name val="Arial"/>
      <family val="2"/>
    </font>
    <font>
      <b/>
      <i/>
      <sz val="8"/>
      <color rgb="FF00B0F0"/>
      <name val="Arial"/>
      <family val="2"/>
    </font>
    <font>
      <b/>
      <i/>
      <sz val="9"/>
      <color rgb="FF009900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1" applyFont="1" applyAlignment="1"/>
    <xf numFmtId="0" fontId="2" fillId="0" borderId="0" xfId="1" quotePrefix="1" applyFont="1" applyAlignment="1"/>
    <xf numFmtId="0" fontId="2" fillId="0" borderId="0" xfId="1" quotePrefix="1" applyFont="1" applyAlignment="1">
      <alignment horizontal="center"/>
    </xf>
    <xf numFmtId="0" fontId="7" fillId="0" borderId="0" xfId="0" applyFont="1" applyAlignment="1"/>
    <xf numFmtId="0" fontId="8" fillId="0" borderId="0" xfId="0" applyFont="1" applyAlignment="1"/>
    <xf numFmtId="0" fontId="7" fillId="0" borderId="0" xfId="0" applyFont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9" fillId="0" borderId="0" xfId="0" applyFont="1"/>
    <xf numFmtId="0" fontId="10" fillId="0" borderId="0" xfId="0" applyFont="1"/>
    <xf numFmtId="0" fontId="10" fillId="0" borderId="0" xfId="0" applyFont="1" applyFill="1" applyBorder="1"/>
    <xf numFmtId="0" fontId="11" fillId="0" borderId="2" xfId="1" applyFont="1" applyBorder="1"/>
    <xf numFmtId="0" fontId="1" fillId="0" borderId="0" xfId="1" applyFont="1" applyFill="1" applyBorder="1" applyAlignment="1">
      <alignment horizontal="center"/>
    </xf>
    <xf numFmtId="0" fontId="0" fillId="0" borderId="0" xfId="0" applyFill="1" applyBorder="1"/>
    <xf numFmtId="0" fontId="1" fillId="0" borderId="2" xfId="1" applyFont="1" applyBorder="1" applyAlignment="1">
      <alignment horizontal="center"/>
    </xf>
    <xf numFmtId="0" fontId="1" fillId="0" borderId="2" xfId="1" applyFont="1" applyBorder="1"/>
    <xf numFmtId="0" fontId="1" fillId="0" borderId="0" xfId="1" applyFont="1" applyFill="1" applyBorder="1"/>
    <xf numFmtId="3" fontId="1" fillId="2" borderId="2" xfId="1" applyNumberFormat="1" applyFont="1" applyFill="1" applyBorder="1"/>
    <xf numFmtId="3" fontId="1" fillId="2" borderId="2" xfId="2" applyNumberFormat="1" applyFont="1" applyFill="1" applyBorder="1"/>
    <xf numFmtId="3" fontId="1" fillId="0" borderId="0" xfId="2" applyNumberFormat="1" applyFont="1" applyFill="1" applyBorder="1"/>
    <xf numFmtId="3" fontId="1" fillId="0" borderId="2" xfId="1" applyNumberFormat="1" applyFont="1" applyBorder="1"/>
    <xf numFmtId="3" fontId="1" fillId="0" borderId="2" xfId="2" applyNumberFormat="1" applyFont="1" applyBorder="1"/>
    <xf numFmtId="3" fontId="1" fillId="0" borderId="2" xfId="2" applyNumberFormat="1" applyFont="1" applyFill="1" applyBorder="1"/>
    <xf numFmtId="3" fontId="1" fillId="0" borderId="2" xfId="1" applyNumberFormat="1" applyFont="1" applyFill="1" applyBorder="1"/>
    <xf numFmtId="3" fontId="12" fillId="0" borderId="2" xfId="1" applyNumberFormat="1" applyFont="1" applyBorder="1"/>
    <xf numFmtId="3" fontId="12" fillId="0" borderId="2" xfId="2" applyNumberFormat="1" applyFont="1" applyBorder="1"/>
    <xf numFmtId="3" fontId="12" fillId="0" borderId="0" xfId="2" applyNumberFormat="1" applyFont="1" applyFill="1" applyBorder="1"/>
    <xf numFmtId="0" fontId="10" fillId="0" borderId="1" xfId="0" applyFont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" fillId="2" borderId="3" xfId="1" applyFont="1" applyFill="1" applyBorder="1" applyAlignment="1">
      <alignment horizontal="center"/>
    </xf>
    <xf numFmtId="0" fontId="1" fillId="2" borderId="4" xfId="1" applyFont="1" applyFill="1" applyBorder="1" applyAlignment="1">
      <alignment horizontal="center"/>
    </xf>
    <xf numFmtId="0" fontId="1" fillId="2" borderId="5" xfId="1" applyFont="1" applyFill="1" applyBorder="1" applyAlignment="1">
      <alignment horizontal="center"/>
    </xf>
    <xf numFmtId="0" fontId="1" fillId="3" borderId="3" xfId="1" applyFont="1" applyFill="1" applyBorder="1" applyAlignment="1">
      <alignment horizontal="center"/>
    </xf>
    <xf numFmtId="0" fontId="1" fillId="3" borderId="4" xfId="1" applyFont="1" applyFill="1" applyBorder="1" applyAlignment="1">
      <alignment horizontal="center"/>
    </xf>
    <xf numFmtId="0" fontId="1" fillId="3" borderId="5" xfId="1" applyFont="1" applyFill="1" applyBorder="1" applyAlignment="1">
      <alignment horizontal="center"/>
    </xf>
    <xf numFmtId="0" fontId="1" fillId="0" borderId="0" xfId="1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2" fillId="0" borderId="0" xfId="1" applyFont="1" applyAlignment="1">
      <alignment horizontal="center"/>
    </xf>
    <xf numFmtId="0" fontId="2" fillId="0" borderId="0" xfId="1" quotePrefix="1" applyFont="1" applyAlignment="1">
      <alignment horizontal="center"/>
    </xf>
    <xf numFmtId="0" fontId="4" fillId="0" borderId="0" xfId="1" applyFont="1" applyAlignment="1">
      <alignment horizontal="center"/>
    </xf>
    <xf numFmtId="0" fontId="5" fillId="0" borderId="0" xfId="1" applyFont="1" applyAlignment="1">
      <alignment horizontal="center" wrapText="1"/>
    </xf>
    <xf numFmtId="0" fontId="6" fillId="0" borderId="0" xfId="1" applyFont="1" applyAlignment="1">
      <alignment horizontal="center"/>
    </xf>
  </cellXfs>
  <cellStyles count="3">
    <cellStyle name="Currency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5"/>
  <sheetViews>
    <sheetView tabSelected="1" workbookViewId="0">
      <selection activeCell="O20" sqref="O20"/>
    </sheetView>
  </sheetViews>
  <sheetFormatPr defaultRowHeight="15" x14ac:dyDescent="0.25"/>
  <cols>
    <col min="1" max="1" width="17.7109375" customWidth="1"/>
    <col min="5" max="5" width="1.7109375" customWidth="1"/>
    <col min="9" max="9" width="1.7109375" customWidth="1"/>
    <col min="12" max="12" width="14.7109375" customWidth="1"/>
  </cols>
  <sheetData>
    <row r="1" spans="1:17" ht="18" x14ac:dyDescent="0.25">
      <c r="A1" s="39" t="s">
        <v>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1"/>
    </row>
    <row r="2" spans="1:17" ht="18.75" x14ac:dyDescent="0.3">
      <c r="A2" s="40" t="s">
        <v>1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2"/>
    </row>
    <row r="3" spans="1:17" ht="6" customHeight="1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</row>
    <row r="4" spans="1:17" x14ac:dyDescent="0.25">
      <c r="A4" s="41" t="s">
        <v>2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</row>
    <row r="5" spans="1:17" x14ac:dyDescent="0.25">
      <c r="A5" s="42" t="s">
        <v>3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</row>
    <row r="6" spans="1:17" x14ac:dyDescent="0.25">
      <c r="A6" s="43" t="s">
        <v>4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</row>
    <row r="8" spans="1:17" ht="15.75" x14ac:dyDescent="0.25">
      <c r="A8" s="36" t="s">
        <v>5</v>
      </c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4"/>
    </row>
    <row r="9" spans="1:17" ht="15.75" x14ac:dyDescent="0.25">
      <c r="A9" s="5"/>
      <c r="B9" s="37" t="s">
        <v>6</v>
      </c>
      <c r="C9" s="37"/>
      <c r="D9" s="37"/>
      <c r="E9" s="6"/>
      <c r="F9" s="37" t="s">
        <v>7</v>
      </c>
      <c r="G9" s="37"/>
      <c r="H9" s="37"/>
      <c r="I9" s="6"/>
      <c r="J9" s="37" t="s">
        <v>8</v>
      </c>
      <c r="K9" s="37"/>
      <c r="L9" s="37"/>
      <c r="M9" s="7"/>
      <c r="N9" s="38"/>
      <c r="O9" s="38"/>
      <c r="P9" s="38"/>
      <c r="Q9" s="6"/>
    </row>
    <row r="10" spans="1:17" x14ac:dyDescent="0.25">
      <c r="A10" s="8"/>
      <c r="B10" s="27" t="s">
        <v>9</v>
      </c>
      <c r="C10" s="27"/>
      <c r="D10" s="27"/>
      <c r="E10" s="9"/>
      <c r="F10" s="27" t="s">
        <v>10</v>
      </c>
      <c r="G10" s="27"/>
      <c r="H10" s="27"/>
      <c r="I10" s="9"/>
      <c r="J10" s="27" t="s">
        <v>11</v>
      </c>
      <c r="K10" s="27"/>
      <c r="L10" s="27"/>
      <c r="M10" s="10"/>
      <c r="N10" s="28"/>
      <c r="O10" s="28"/>
      <c r="P10" s="28"/>
      <c r="Q10" s="8"/>
    </row>
    <row r="11" spans="1:17" x14ac:dyDescent="0.25">
      <c r="A11" s="11" t="s">
        <v>12</v>
      </c>
      <c r="B11" s="29" t="s">
        <v>13</v>
      </c>
      <c r="C11" s="30"/>
      <c r="D11" s="31"/>
      <c r="E11" s="12"/>
      <c r="F11" s="29" t="s">
        <v>13</v>
      </c>
      <c r="G11" s="30"/>
      <c r="H11" s="31"/>
      <c r="J11" s="32" t="s">
        <v>14</v>
      </c>
      <c r="K11" s="33"/>
      <c r="L11" s="34"/>
      <c r="M11" s="13"/>
      <c r="N11" s="35"/>
      <c r="O11" s="35"/>
      <c r="P11" s="35"/>
    </row>
    <row r="12" spans="1:17" x14ac:dyDescent="0.25">
      <c r="A12" s="14" t="s">
        <v>15</v>
      </c>
      <c r="B12" s="14" t="s">
        <v>16</v>
      </c>
      <c r="C12" s="14" t="s">
        <v>17</v>
      </c>
      <c r="D12" s="14" t="s">
        <v>18</v>
      </c>
      <c r="E12" s="12"/>
      <c r="F12" s="14" t="s">
        <v>16</v>
      </c>
      <c r="G12" s="14" t="s">
        <v>17</v>
      </c>
      <c r="H12" s="14" t="s">
        <v>18</v>
      </c>
      <c r="J12" s="14" t="s">
        <v>16</v>
      </c>
      <c r="K12" s="14" t="s">
        <v>17</v>
      </c>
      <c r="L12" s="14" t="s">
        <v>19</v>
      </c>
      <c r="M12" s="13"/>
      <c r="N12" s="12"/>
      <c r="O12" s="12"/>
      <c r="P12" s="12"/>
    </row>
    <row r="13" spans="1:17" x14ac:dyDescent="0.25">
      <c r="A13" s="15"/>
      <c r="B13" s="15"/>
      <c r="C13" s="15"/>
      <c r="D13" s="15"/>
      <c r="E13" s="16"/>
      <c r="F13" s="15"/>
      <c r="G13" s="15"/>
      <c r="H13" s="15"/>
      <c r="J13" s="15"/>
      <c r="K13" s="15"/>
      <c r="L13" s="15"/>
      <c r="M13" s="13"/>
      <c r="N13" s="16"/>
      <c r="O13" s="16"/>
      <c r="P13" s="16"/>
    </row>
    <row r="14" spans="1:17" x14ac:dyDescent="0.25">
      <c r="A14" s="17" t="s">
        <v>20</v>
      </c>
      <c r="B14" s="18">
        <v>8628</v>
      </c>
      <c r="C14" s="18">
        <f>+B14/3*2</f>
        <v>5752</v>
      </c>
      <c r="D14" s="18">
        <f>+B14/3</f>
        <v>2876</v>
      </c>
      <c r="E14" s="19"/>
      <c r="F14" s="18">
        <v>10785</v>
      </c>
      <c r="G14" s="18">
        <f>+F14/3*2</f>
        <v>7190</v>
      </c>
      <c r="H14" s="18">
        <f>+F14/3</f>
        <v>3595</v>
      </c>
      <c r="J14" s="18">
        <v>10785</v>
      </c>
      <c r="K14" s="18">
        <f>+J14/3*2</f>
        <v>7190</v>
      </c>
      <c r="L14" s="18">
        <f>+J14/3</f>
        <v>3595</v>
      </c>
      <c r="M14" s="13"/>
      <c r="N14" s="19"/>
      <c r="O14" s="19"/>
      <c r="P14" s="19"/>
    </row>
    <row r="15" spans="1:17" x14ac:dyDescent="0.25">
      <c r="A15" s="20" t="s">
        <v>21</v>
      </c>
      <c r="B15" s="21">
        <v>1110</v>
      </c>
      <c r="C15" s="22">
        <f t="shared" ref="C15:C20" si="0">+B15/3*2</f>
        <v>740</v>
      </c>
      <c r="D15" s="22">
        <f t="shared" ref="D15:D20" si="1">+B15/3</f>
        <v>370</v>
      </c>
      <c r="E15" s="19"/>
      <c r="F15" s="21">
        <v>1110</v>
      </c>
      <c r="G15" s="22">
        <f t="shared" ref="G15:G20" si="2">+F15/3*2</f>
        <v>740</v>
      </c>
      <c r="H15" s="22">
        <f t="shared" ref="H15:H20" si="3">+F15/3</f>
        <v>370</v>
      </c>
      <c r="J15" s="22">
        <v>1110</v>
      </c>
      <c r="K15" s="22">
        <f t="shared" ref="K15:K20" si="4">+J15/3*2</f>
        <v>740</v>
      </c>
      <c r="L15" s="22">
        <f t="shared" ref="L15:L20" si="5">+J15/3</f>
        <v>370</v>
      </c>
      <c r="M15" s="13"/>
      <c r="N15" s="19"/>
      <c r="O15" s="19"/>
      <c r="P15" s="19"/>
    </row>
    <row r="16" spans="1:17" x14ac:dyDescent="0.25">
      <c r="A16" s="17" t="s">
        <v>22</v>
      </c>
      <c r="B16" s="18">
        <v>12363</v>
      </c>
      <c r="C16" s="18">
        <f t="shared" si="0"/>
        <v>8242</v>
      </c>
      <c r="D16" s="18">
        <f t="shared" si="1"/>
        <v>4121</v>
      </c>
      <c r="E16" s="19"/>
      <c r="F16" s="18">
        <v>12363</v>
      </c>
      <c r="G16" s="18">
        <f t="shared" si="2"/>
        <v>8242</v>
      </c>
      <c r="H16" s="18">
        <f t="shared" si="3"/>
        <v>4121</v>
      </c>
      <c r="J16" s="18">
        <v>12363</v>
      </c>
      <c r="K16" s="18">
        <f t="shared" si="4"/>
        <v>8242</v>
      </c>
      <c r="L16" s="18">
        <f t="shared" si="5"/>
        <v>4121</v>
      </c>
      <c r="M16" s="13"/>
      <c r="N16" s="19"/>
      <c r="O16" s="19"/>
      <c r="P16" s="19"/>
    </row>
    <row r="17" spans="1:17" x14ac:dyDescent="0.25">
      <c r="A17" s="23" t="s">
        <v>23</v>
      </c>
      <c r="B17" s="22">
        <v>1500</v>
      </c>
      <c r="C17" s="22">
        <f t="shared" si="0"/>
        <v>1000</v>
      </c>
      <c r="D17" s="22">
        <f t="shared" si="1"/>
        <v>500</v>
      </c>
      <c r="E17" s="19"/>
      <c r="F17" s="22">
        <v>1500</v>
      </c>
      <c r="G17" s="22">
        <f t="shared" si="2"/>
        <v>1000</v>
      </c>
      <c r="H17" s="22">
        <f t="shared" si="3"/>
        <v>500</v>
      </c>
      <c r="J17" s="22">
        <v>1500</v>
      </c>
      <c r="K17" s="22">
        <f t="shared" si="4"/>
        <v>1000</v>
      </c>
      <c r="L17" s="22">
        <f t="shared" si="5"/>
        <v>500</v>
      </c>
      <c r="M17" s="13"/>
      <c r="N17" s="19"/>
      <c r="O17" s="19"/>
      <c r="P17" s="19"/>
    </row>
    <row r="18" spans="1:17" x14ac:dyDescent="0.25">
      <c r="A18" s="17" t="s">
        <v>24</v>
      </c>
      <c r="B18" s="18">
        <v>705</v>
      </c>
      <c r="C18" s="18">
        <f t="shared" si="0"/>
        <v>470</v>
      </c>
      <c r="D18" s="18">
        <f t="shared" si="1"/>
        <v>235</v>
      </c>
      <c r="E18" s="19"/>
      <c r="F18" s="18">
        <v>897</v>
      </c>
      <c r="G18" s="18">
        <f t="shared" si="2"/>
        <v>598</v>
      </c>
      <c r="H18" s="18">
        <f t="shared" si="3"/>
        <v>299</v>
      </c>
      <c r="J18" s="18">
        <v>78</v>
      </c>
      <c r="K18" s="18">
        <f t="shared" si="4"/>
        <v>52</v>
      </c>
      <c r="L18" s="18">
        <f t="shared" si="5"/>
        <v>26</v>
      </c>
      <c r="M18" s="13"/>
      <c r="N18" s="19"/>
      <c r="O18" s="19"/>
      <c r="P18" s="19"/>
    </row>
    <row r="19" spans="1:17" x14ac:dyDescent="0.25">
      <c r="A19" s="23" t="s">
        <v>25</v>
      </c>
      <c r="B19" s="22">
        <v>219</v>
      </c>
      <c r="C19" s="22">
        <f t="shared" si="0"/>
        <v>146</v>
      </c>
      <c r="D19" s="22">
        <f t="shared" si="1"/>
        <v>73</v>
      </c>
      <c r="E19" s="19"/>
      <c r="F19" s="22">
        <v>219</v>
      </c>
      <c r="G19" s="22">
        <f t="shared" si="2"/>
        <v>146</v>
      </c>
      <c r="H19" s="22">
        <f t="shared" si="3"/>
        <v>73</v>
      </c>
      <c r="J19" s="22">
        <v>219</v>
      </c>
      <c r="K19" s="22">
        <f t="shared" si="4"/>
        <v>146</v>
      </c>
      <c r="L19" s="22">
        <f t="shared" si="5"/>
        <v>73</v>
      </c>
      <c r="M19" s="13"/>
      <c r="N19" s="19"/>
      <c r="O19" s="19"/>
      <c r="P19" s="19"/>
    </row>
    <row r="20" spans="1:17" x14ac:dyDescent="0.25">
      <c r="A20" s="17" t="s">
        <v>26</v>
      </c>
      <c r="B20" s="18">
        <v>2190</v>
      </c>
      <c r="C20" s="18">
        <f t="shared" si="0"/>
        <v>1460</v>
      </c>
      <c r="D20" s="18">
        <f t="shared" si="1"/>
        <v>730</v>
      </c>
      <c r="E20" s="19"/>
      <c r="F20" s="18">
        <v>2190</v>
      </c>
      <c r="G20" s="18">
        <f t="shared" si="2"/>
        <v>1460</v>
      </c>
      <c r="H20" s="18">
        <f t="shared" si="3"/>
        <v>730</v>
      </c>
      <c r="J20" s="18">
        <v>2190</v>
      </c>
      <c r="K20" s="18">
        <f t="shared" si="4"/>
        <v>1460</v>
      </c>
      <c r="L20" s="18">
        <f t="shared" si="5"/>
        <v>730</v>
      </c>
      <c r="M20" s="13"/>
      <c r="N20" s="19"/>
      <c r="O20" s="19"/>
      <c r="P20" s="19"/>
    </row>
    <row r="21" spans="1:17" x14ac:dyDescent="0.25">
      <c r="A21" s="20"/>
      <c r="B21" s="21"/>
      <c r="C21" s="21"/>
      <c r="D21" s="21"/>
      <c r="E21" s="19"/>
      <c r="F21" s="21"/>
      <c r="G21" s="21"/>
      <c r="H21" s="21"/>
      <c r="J21" s="21"/>
      <c r="K21" s="21"/>
      <c r="L21" s="21"/>
      <c r="M21" s="13"/>
      <c r="N21" s="19"/>
      <c r="O21" s="19"/>
      <c r="P21" s="19"/>
    </row>
    <row r="22" spans="1:17" x14ac:dyDescent="0.25">
      <c r="A22" s="24" t="s">
        <v>27</v>
      </c>
      <c r="B22" s="25">
        <f>SUM(B14:B20)</f>
        <v>26715</v>
      </c>
      <c r="C22" s="25">
        <f>SUM(C14:C20)</f>
        <v>17810</v>
      </c>
      <c r="D22" s="25">
        <f>SUM(D14:D20)</f>
        <v>8905</v>
      </c>
      <c r="E22" s="26"/>
      <c r="F22" s="25">
        <f>SUM(F14:F20)</f>
        <v>29064</v>
      </c>
      <c r="G22" s="25">
        <f>SUM(G14:G20)</f>
        <v>19376</v>
      </c>
      <c r="H22" s="25">
        <f>SUM(H14:H20)</f>
        <v>9688</v>
      </c>
      <c r="J22" s="25">
        <f>SUM(J14:J20)</f>
        <v>28245</v>
      </c>
      <c r="K22" s="25">
        <f>SUM(K14:K20)</f>
        <v>18830</v>
      </c>
      <c r="L22" s="25">
        <f>SUM(L14:L20)</f>
        <v>9415</v>
      </c>
      <c r="M22" s="13"/>
      <c r="N22" s="26"/>
      <c r="O22" s="26"/>
      <c r="P22" s="26"/>
    </row>
    <row r="23" spans="1:17" x14ac:dyDescent="0.25">
      <c r="A23" t="s">
        <v>28</v>
      </c>
    </row>
    <row r="24" spans="1:17" x14ac:dyDescent="0.25">
      <c r="A24" t="s">
        <v>29</v>
      </c>
    </row>
    <row r="25" spans="1:17" x14ac:dyDescent="0.25">
      <c r="A25" t="s">
        <v>30</v>
      </c>
    </row>
    <row r="26" spans="1:17" x14ac:dyDescent="0.25">
      <c r="A26" t="s">
        <v>31</v>
      </c>
    </row>
    <row r="27" spans="1:17" ht="15.75" x14ac:dyDescent="0.25">
      <c r="A27" s="36" t="s">
        <v>32</v>
      </c>
      <c r="B27" s="36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4"/>
    </row>
    <row r="28" spans="1:17" ht="15.75" x14ac:dyDescent="0.25">
      <c r="A28" s="5"/>
      <c r="B28" s="37" t="s">
        <v>6</v>
      </c>
      <c r="C28" s="37"/>
      <c r="D28" s="37"/>
      <c r="E28" s="6"/>
      <c r="F28" s="37" t="s">
        <v>7</v>
      </c>
      <c r="G28" s="37"/>
      <c r="H28" s="37"/>
      <c r="I28" s="6"/>
      <c r="J28" s="37" t="s">
        <v>33</v>
      </c>
      <c r="K28" s="37"/>
      <c r="L28" s="37"/>
      <c r="M28" s="6"/>
      <c r="N28" s="38"/>
      <c r="O28" s="38"/>
      <c r="P28" s="38"/>
      <c r="Q28" s="6"/>
    </row>
    <row r="29" spans="1:17" x14ac:dyDescent="0.25">
      <c r="A29" s="9"/>
      <c r="B29" s="27" t="s">
        <v>34</v>
      </c>
      <c r="C29" s="27"/>
      <c r="D29" s="27"/>
      <c r="E29" s="9"/>
      <c r="F29" s="27" t="s">
        <v>35</v>
      </c>
      <c r="G29" s="27"/>
      <c r="H29" s="27"/>
      <c r="I29" s="9"/>
      <c r="J29" s="27" t="s">
        <v>36</v>
      </c>
      <c r="K29" s="27"/>
      <c r="L29" s="27"/>
      <c r="M29" s="9"/>
      <c r="N29" s="28"/>
      <c r="O29" s="28"/>
      <c r="P29" s="28"/>
      <c r="Q29" s="9"/>
    </row>
    <row r="30" spans="1:17" x14ac:dyDescent="0.25">
      <c r="A30" s="11" t="s">
        <v>37</v>
      </c>
      <c r="B30" s="29" t="s">
        <v>38</v>
      </c>
      <c r="C30" s="30"/>
      <c r="D30" s="31"/>
      <c r="E30" s="12"/>
      <c r="F30" s="29" t="s">
        <v>38</v>
      </c>
      <c r="G30" s="30"/>
      <c r="H30" s="31"/>
      <c r="J30" s="32" t="s">
        <v>14</v>
      </c>
      <c r="K30" s="33"/>
      <c r="L30" s="34"/>
      <c r="N30" s="35"/>
      <c r="O30" s="35"/>
      <c r="P30" s="35"/>
    </row>
    <row r="31" spans="1:17" x14ac:dyDescent="0.25">
      <c r="A31" s="14" t="s">
        <v>15</v>
      </c>
      <c r="B31" s="14" t="s">
        <v>16</v>
      </c>
      <c r="C31" s="14" t="s">
        <v>17</v>
      </c>
      <c r="D31" s="14" t="s">
        <v>18</v>
      </c>
      <c r="E31" s="12"/>
      <c r="F31" s="14" t="s">
        <v>16</v>
      </c>
      <c r="G31" s="14" t="s">
        <v>17</v>
      </c>
      <c r="H31" s="14" t="s">
        <v>18</v>
      </c>
      <c r="J31" s="14" t="s">
        <v>16</v>
      </c>
      <c r="K31" s="14" t="s">
        <v>17</v>
      </c>
      <c r="L31" s="14" t="s">
        <v>19</v>
      </c>
      <c r="N31" s="12"/>
      <c r="O31" s="12"/>
      <c r="P31" s="12"/>
    </row>
    <row r="32" spans="1:17" x14ac:dyDescent="0.25">
      <c r="A32" s="15"/>
      <c r="B32" s="15"/>
      <c r="C32" s="15"/>
      <c r="D32" s="15"/>
      <c r="E32" s="16"/>
      <c r="F32" s="15"/>
      <c r="G32" s="15"/>
      <c r="H32" s="15"/>
      <c r="J32" s="15"/>
      <c r="K32" s="15"/>
      <c r="L32" s="15"/>
      <c r="N32" s="16"/>
      <c r="O32" s="16"/>
      <c r="P32" s="16"/>
    </row>
    <row r="33" spans="1:16" x14ac:dyDescent="0.25">
      <c r="A33" s="17" t="s">
        <v>20</v>
      </c>
      <c r="B33" s="18">
        <v>19966</v>
      </c>
      <c r="C33" s="18">
        <f>+B33/3*2</f>
        <v>13310.666666666666</v>
      </c>
      <c r="D33" s="18">
        <f>+B33/3</f>
        <v>6655.333333333333</v>
      </c>
      <c r="E33" s="19"/>
      <c r="F33" s="18">
        <v>24957</v>
      </c>
      <c r="G33" s="18">
        <f>+F33/3*2</f>
        <v>16638</v>
      </c>
      <c r="H33" s="18">
        <f>+F33/3</f>
        <v>8319</v>
      </c>
      <c r="J33" s="18">
        <v>24957</v>
      </c>
      <c r="K33" s="18">
        <f>+J33/3*2</f>
        <v>16638</v>
      </c>
      <c r="L33" s="18">
        <f>+J33/3</f>
        <v>8319</v>
      </c>
      <c r="N33" s="19"/>
      <c r="O33" s="19"/>
      <c r="P33" s="19"/>
    </row>
    <row r="34" spans="1:16" x14ac:dyDescent="0.25">
      <c r="A34" s="20" t="s">
        <v>21</v>
      </c>
      <c r="B34" s="21">
        <v>1110</v>
      </c>
      <c r="C34" s="22">
        <f t="shared" ref="C34:C39" si="6">+B34/3*2</f>
        <v>740</v>
      </c>
      <c r="D34" s="22">
        <f t="shared" ref="D34:D39" si="7">+B34/3</f>
        <v>370</v>
      </c>
      <c r="E34" s="19"/>
      <c r="F34" s="21">
        <v>1110</v>
      </c>
      <c r="G34" s="22">
        <f t="shared" ref="G34:G39" si="8">+F34/3*2</f>
        <v>740</v>
      </c>
      <c r="H34" s="22">
        <f t="shared" ref="H34:H39" si="9">+F34/3</f>
        <v>370</v>
      </c>
      <c r="J34" s="22">
        <v>1110</v>
      </c>
      <c r="K34" s="22">
        <f t="shared" ref="K34:K39" si="10">+J34/3*2</f>
        <v>740</v>
      </c>
      <c r="L34" s="22">
        <f t="shared" ref="L34:L39" si="11">+J34/3</f>
        <v>370</v>
      </c>
      <c r="N34" s="19"/>
      <c r="O34" s="19"/>
      <c r="P34" s="19"/>
    </row>
    <row r="35" spans="1:16" x14ac:dyDescent="0.25">
      <c r="A35" s="17" t="s">
        <v>22</v>
      </c>
      <c r="B35" s="18">
        <v>12363</v>
      </c>
      <c r="C35" s="18">
        <f t="shared" si="6"/>
        <v>8242</v>
      </c>
      <c r="D35" s="18">
        <f t="shared" si="7"/>
        <v>4121</v>
      </c>
      <c r="E35" s="19"/>
      <c r="F35" s="18">
        <v>12363</v>
      </c>
      <c r="G35" s="18">
        <f t="shared" si="8"/>
        <v>8242</v>
      </c>
      <c r="H35" s="18">
        <f t="shared" si="9"/>
        <v>4121</v>
      </c>
      <c r="J35" s="18">
        <v>12363</v>
      </c>
      <c r="K35" s="18">
        <f t="shared" si="10"/>
        <v>8242</v>
      </c>
      <c r="L35" s="18">
        <f t="shared" si="11"/>
        <v>4121</v>
      </c>
      <c r="N35" s="19"/>
      <c r="O35" s="19"/>
      <c r="P35" s="19"/>
    </row>
    <row r="36" spans="1:16" x14ac:dyDescent="0.25">
      <c r="A36" s="23" t="s">
        <v>23</v>
      </c>
      <c r="B36" s="22">
        <v>1500</v>
      </c>
      <c r="C36" s="22">
        <f t="shared" si="6"/>
        <v>1000</v>
      </c>
      <c r="D36" s="22">
        <f t="shared" si="7"/>
        <v>500</v>
      </c>
      <c r="E36" s="19"/>
      <c r="F36" s="22">
        <v>1500</v>
      </c>
      <c r="G36" s="22">
        <f t="shared" si="8"/>
        <v>1000</v>
      </c>
      <c r="H36" s="22">
        <f t="shared" si="9"/>
        <v>500</v>
      </c>
      <c r="J36" s="22">
        <v>1500</v>
      </c>
      <c r="K36" s="22">
        <f t="shared" si="10"/>
        <v>1000</v>
      </c>
      <c r="L36" s="22">
        <f t="shared" si="11"/>
        <v>500</v>
      </c>
      <c r="N36" s="19"/>
      <c r="O36" s="19"/>
      <c r="P36" s="19"/>
    </row>
    <row r="37" spans="1:16" x14ac:dyDescent="0.25">
      <c r="A37" s="17" t="s">
        <v>24</v>
      </c>
      <c r="B37" s="18">
        <v>705</v>
      </c>
      <c r="C37" s="18">
        <f t="shared" si="6"/>
        <v>470</v>
      </c>
      <c r="D37" s="18">
        <f t="shared" si="7"/>
        <v>235</v>
      </c>
      <c r="E37" s="19"/>
      <c r="F37" s="18">
        <v>897</v>
      </c>
      <c r="G37" s="18">
        <f t="shared" si="8"/>
        <v>598</v>
      </c>
      <c r="H37" s="18">
        <f t="shared" si="9"/>
        <v>299</v>
      </c>
      <c r="J37" s="18">
        <v>78</v>
      </c>
      <c r="K37" s="18">
        <f t="shared" si="10"/>
        <v>52</v>
      </c>
      <c r="L37" s="18">
        <f t="shared" si="11"/>
        <v>26</v>
      </c>
      <c r="N37" s="19"/>
      <c r="O37" s="19"/>
      <c r="P37" s="19"/>
    </row>
    <row r="38" spans="1:16" x14ac:dyDescent="0.25">
      <c r="A38" s="23" t="s">
        <v>25</v>
      </c>
      <c r="B38" s="22">
        <v>219</v>
      </c>
      <c r="C38" s="22">
        <f t="shared" si="6"/>
        <v>146</v>
      </c>
      <c r="D38" s="22">
        <f t="shared" si="7"/>
        <v>73</v>
      </c>
      <c r="E38" s="19"/>
      <c r="F38" s="22">
        <v>219</v>
      </c>
      <c r="G38" s="22">
        <f t="shared" si="8"/>
        <v>146</v>
      </c>
      <c r="H38" s="22">
        <f t="shared" si="9"/>
        <v>73</v>
      </c>
      <c r="J38" s="22">
        <v>219</v>
      </c>
      <c r="K38" s="22">
        <f t="shared" si="10"/>
        <v>146</v>
      </c>
      <c r="L38" s="22">
        <f t="shared" si="11"/>
        <v>73</v>
      </c>
      <c r="N38" s="19"/>
      <c r="O38" s="19"/>
      <c r="P38" s="19"/>
    </row>
    <row r="39" spans="1:16" x14ac:dyDescent="0.25">
      <c r="A39" s="17" t="s">
        <v>26</v>
      </c>
      <c r="B39" s="18">
        <v>2190</v>
      </c>
      <c r="C39" s="18">
        <f t="shared" si="6"/>
        <v>1460</v>
      </c>
      <c r="D39" s="18">
        <f t="shared" si="7"/>
        <v>730</v>
      </c>
      <c r="E39" s="19"/>
      <c r="F39" s="18">
        <v>2190</v>
      </c>
      <c r="G39" s="18">
        <f t="shared" si="8"/>
        <v>1460</v>
      </c>
      <c r="H39" s="18">
        <f t="shared" si="9"/>
        <v>730</v>
      </c>
      <c r="J39" s="18">
        <v>2190</v>
      </c>
      <c r="K39" s="18">
        <f t="shared" si="10"/>
        <v>1460</v>
      </c>
      <c r="L39" s="18">
        <f t="shared" si="11"/>
        <v>730</v>
      </c>
      <c r="N39" s="19"/>
      <c r="O39" s="19"/>
      <c r="P39" s="19"/>
    </row>
    <row r="40" spans="1:16" x14ac:dyDescent="0.25">
      <c r="A40" s="20"/>
      <c r="B40" s="21"/>
      <c r="C40" s="21"/>
      <c r="D40" s="21"/>
      <c r="E40" s="19"/>
      <c r="F40" s="21"/>
      <c r="G40" s="21"/>
      <c r="H40" s="21"/>
      <c r="J40" s="21"/>
      <c r="K40" s="21"/>
      <c r="L40" s="21"/>
      <c r="N40" s="19"/>
      <c r="O40" s="19"/>
      <c r="P40" s="19"/>
    </row>
    <row r="41" spans="1:16" x14ac:dyDescent="0.25">
      <c r="A41" s="24" t="s">
        <v>27</v>
      </c>
      <c r="B41" s="25">
        <f>SUM(B33:B39)</f>
        <v>38053</v>
      </c>
      <c r="C41" s="25">
        <f>SUM(C33:C39)</f>
        <v>25368.666666666664</v>
      </c>
      <c r="D41" s="25">
        <f>SUM(D33:D39)</f>
        <v>12684.333333333332</v>
      </c>
      <c r="E41" s="26"/>
      <c r="F41" s="25">
        <f>SUM(F33:F39)</f>
        <v>43236</v>
      </c>
      <c r="G41" s="25">
        <f>SUM(G33:G39)</f>
        <v>28824</v>
      </c>
      <c r="H41" s="25">
        <f>SUM(H33:H39)</f>
        <v>14412</v>
      </c>
      <c r="J41" s="25">
        <f>SUM(J33:J39)</f>
        <v>42417</v>
      </c>
      <c r="K41" s="25">
        <f>SUM(K33:K39)</f>
        <v>28278</v>
      </c>
      <c r="L41" s="25">
        <f>SUM(L33:L39)</f>
        <v>14139</v>
      </c>
      <c r="N41" s="26"/>
      <c r="O41" s="26"/>
      <c r="P41" s="26"/>
    </row>
    <row r="42" spans="1:16" x14ac:dyDescent="0.25">
      <c r="A42" t="s">
        <v>39</v>
      </c>
    </row>
    <row r="43" spans="1:16" x14ac:dyDescent="0.25">
      <c r="A43" t="s">
        <v>29</v>
      </c>
    </row>
    <row r="44" spans="1:16" x14ac:dyDescent="0.25">
      <c r="A44" t="s">
        <v>30</v>
      </c>
      <c r="P44" t="s">
        <v>40</v>
      </c>
    </row>
    <row r="45" spans="1:16" x14ac:dyDescent="0.25">
      <c r="A45" t="s">
        <v>31</v>
      </c>
    </row>
  </sheetData>
  <mergeCells count="31">
    <mergeCell ref="A8:P8"/>
    <mergeCell ref="A1:P1"/>
    <mergeCell ref="A2:P2"/>
    <mergeCell ref="A4:Q4"/>
    <mergeCell ref="A5:Q5"/>
    <mergeCell ref="A6:Q6"/>
    <mergeCell ref="B28:D28"/>
    <mergeCell ref="F28:H28"/>
    <mergeCell ref="J28:L28"/>
    <mergeCell ref="N28:P28"/>
    <mergeCell ref="B9:D9"/>
    <mergeCell ref="F9:H9"/>
    <mergeCell ref="J9:L9"/>
    <mergeCell ref="N9:P9"/>
    <mergeCell ref="B10:D10"/>
    <mergeCell ref="F10:H10"/>
    <mergeCell ref="J10:L10"/>
    <mergeCell ref="N10:P10"/>
    <mergeCell ref="B11:D11"/>
    <mergeCell ref="F11:H11"/>
    <mergeCell ref="J11:L11"/>
    <mergeCell ref="N11:P11"/>
    <mergeCell ref="A27:P27"/>
    <mergeCell ref="B29:D29"/>
    <mergeCell ref="F29:H29"/>
    <mergeCell ref="J29:L29"/>
    <mergeCell ref="N29:P29"/>
    <mergeCell ref="B30:D30"/>
    <mergeCell ref="F30:H30"/>
    <mergeCell ref="J30:L30"/>
    <mergeCell ref="N30:P3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The Evergreen State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Hall, Tracy</dc:creator>
  <cp:lastModifiedBy>Martin, Andrea</cp:lastModifiedBy>
  <dcterms:created xsi:type="dcterms:W3CDTF">2019-04-02T23:02:01Z</dcterms:created>
  <dcterms:modified xsi:type="dcterms:W3CDTF">2019-07-30T21:56:31Z</dcterms:modified>
</cp:coreProperties>
</file>