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Financial Aid\2018-19\"/>
    </mc:Choice>
  </mc:AlternateContent>
  <bookViews>
    <workbookView xWindow="0" yWindow="0" windowWidth="19200" windowHeight="7050" activeTab="1"/>
  </bookViews>
  <sheets>
    <sheet name="FAFSA Info" sheetId="1" r:id="rId1"/>
    <sheet name="Merit Awards" sheetId="3" r:id="rId2"/>
    <sheet name="Sheet2" sheetId="2" r:id="rId3"/>
    <sheet name="Fellowships" sheetId="4" r:id="rId4"/>
  </sheets>
  <calcPr calcId="162913"/>
</workbook>
</file>

<file path=xl/calcChain.xml><?xml version="1.0" encoding="utf-8"?>
<calcChain xmlns="http://schemas.openxmlformats.org/spreadsheetml/2006/main">
  <c r="U16" i="3" l="1"/>
  <c r="W14" i="3"/>
  <c r="X14" i="3" s="1"/>
  <c r="W7" i="3"/>
  <c r="X7" i="3" s="1"/>
  <c r="W3" i="3"/>
  <c r="X3" i="3" s="1"/>
  <c r="W2" i="3"/>
  <c r="X2" i="3" s="1"/>
  <c r="W8" i="1" l="1"/>
  <c r="W7" i="1"/>
  <c r="W3" i="1"/>
  <c r="W4" i="1"/>
  <c r="W5" i="1"/>
  <c r="W6" i="1"/>
  <c r="W13" i="1"/>
  <c r="W14" i="1"/>
  <c r="W15" i="1"/>
  <c r="W17" i="1"/>
  <c r="W18" i="1"/>
  <c r="W19" i="1"/>
  <c r="W20" i="1"/>
  <c r="W21" i="1"/>
  <c r="W22" i="1"/>
  <c r="W23" i="1"/>
  <c r="W24" i="1"/>
  <c r="W25" i="1"/>
  <c r="W28" i="1"/>
  <c r="W29" i="1"/>
  <c r="W30" i="1"/>
  <c r="W31" i="1"/>
  <c r="W32" i="1"/>
  <c r="W33" i="1"/>
  <c r="V3" i="1"/>
  <c r="V4" i="1"/>
  <c r="V5" i="1"/>
  <c r="V6" i="1"/>
  <c r="V7" i="1"/>
  <c r="V8" i="1"/>
  <c r="V10" i="1"/>
  <c r="W10" i="1" s="1"/>
  <c r="V11" i="1"/>
  <c r="W11" i="1" s="1"/>
  <c r="V12" i="1"/>
  <c r="W12" i="1" s="1"/>
  <c r="V13" i="1"/>
  <c r="V14" i="1"/>
  <c r="V15" i="1"/>
  <c r="V16" i="1"/>
  <c r="W16" i="1" s="1"/>
  <c r="V17" i="1"/>
  <c r="V18" i="1"/>
  <c r="V19" i="1"/>
  <c r="V20" i="1"/>
  <c r="V21" i="1"/>
  <c r="V22" i="1"/>
  <c r="V23" i="1"/>
  <c r="V24" i="1"/>
  <c r="V25" i="1"/>
  <c r="V26" i="1"/>
  <c r="W26" i="1" s="1"/>
  <c r="V27" i="1"/>
  <c r="W27" i="1" s="1"/>
  <c r="V28" i="1"/>
  <c r="V29" i="1"/>
  <c r="V30" i="1"/>
  <c r="V31" i="1"/>
  <c r="V32" i="1"/>
  <c r="V33" i="1"/>
  <c r="V34" i="1"/>
  <c r="W34" i="1" s="1"/>
  <c r="W2" i="1"/>
  <c r="V2" i="1"/>
</calcChain>
</file>

<file path=xl/sharedStrings.xml><?xml version="1.0" encoding="utf-8"?>
<sst xmlns="http://schemas.openxmlformats.org/spreadsheetml/2006/main" count="1820" uniqueCount="613">
  <si>
    <t>stu id</t>
  </si>
  <si>
    <t>first name</t>
  </si>
  <si>
    <t>middle name</t>
  </si>
  <si>
    <t>last name</t>
  </si>
  <si>
    <t>email</t>
  </si>
  <si>
    <t>street1</t>
  </si>
  <si>
    <t>city</t>
  </si>
  <si>
    <t>state</t>
  </si>
  <si>
    <t>zip</t>
  </si>
  <si>
    <t>program</t>
  </si>
  <si>
    <t>category</t>
  </si>
  <si>
    <t>start term</t>
  </si>
  <si>
    <t>fafsa rec'd</t>
  </si>
  <si>
    <t>cost of education</t>
  </si>
  <si>
    <t>offer</t>
  </si>
  <si>
    <t>family contribution</t>
  </si>
  <si>
    <t>unmet need</t>
  </si>
  <si>
    <t>OLY</t>
  </si>
  <si>
    <t>A00364323</t>
  </si>
  <si>
    <t>Katherine</t>
  </si>
  <si>
    <t>Patrice</t>
  </si>
  <si>
    <t>Allowatt</t>
  </si>
  <si>
    <t>allkat27@evergreen.edu</t>
  </si>
  <si>
    <t>37720 Allen Rd</t>
  </si>
  <si>
    <t>Roy</t>
  </si>
  <si>
    <t>WA</t>
  </si>
  <si>
    <t>MES</t>
  </si>
  <si>
    <t>Resident Graduate</t>
  </si>
  <si>
    <t>N</t>
  </si>
  <si>
    <t/>
  </si>
  <si>
    <t>AS</t>
  </si>
  <si>
    <t>2017-12-20</t>
  </si>
  <si>
    <t>Olympia</t>
  </si>
  <si>
    <t>Marie</t>
  </si>
  <si>
    <t>A00414855</t>
  </si>
  <si>
    <t>Samuel</t>
  </si>
  <si>
    <t>Angel</t>
  </si>
  <si>
    <t>angsam25@evergreen.edu</t>
  </si>
  <si>
    <t>3009 Donovan Loop SE Apt B</t>
  </si>
  <si>
    <t>2018-02-02</t>
  </si>
  <si>
    <t>Fed Direct Unsubsidized Loan-DLU-  $20500</t>
  </si>
  <si>
    <t>Fed Direct Unsubsidized Loan-DLU-  $</t>
  </si>
  <si>
    <t>A00409188</t>
  </si>
  <si>
    <t>Claudia</t>
  </si>
  <si>
    <t>G</t>
  </si>
  <si>
    <t>Arends</t>
  </si>
  <si>
    <t>arecla27@evergreen.edu</t>
  </si>
  <si>
    <t>2400 20th Ave NW</t>
  </si>
  <si>
    <t>2017-10-02</t>
  </si>
  <si>
    <t>A00414831</t>
  </si>
  <si>
    <t>Nicholas</t>
  </si>
  <si>
    <t>Atherton</t>
  </si>
  <si>
    <t>nick.atherton@gmail.com</t>
  </si>
  <si>
    <t>3140 Chicago Ave</t>
  </si>
  <si>
    <t>Minneapolis</t>
  </si>
  <si>
    <t>MN</t>
  </si>
  <si>
    <t>Non-Resident Graduate</t>
  </si>
  <si>
    <t>2018-01-26</t>
  </si>
  <si>
    <t>MES Tuition Waiver-STWMES-  $6000</t>
  </si>
  <si>
    <t>Fed Direct Grad Plus Loan-DLG-  $9824, Fed Direct Unsubsidized Loan-DLU-  $20500</t>
  </si>
  <si>
    <t>Fed Direct Grad Plus Loan-DLG-  $, Fed Direct Unsubsidized Loan-DLU-  $</t>
  </si>
  <si>
    <t>D</t>
  </si>
  <si>
    <t>Ann</t>
  </si>
  <si>
    <t>Kendra</t>
  </si>
  <si>
    <t>Christopher</t>
  </si>
  <si>
    <t>Lacey</t>
  </si>
  <si>
    <t>A00412228</t>
  </si>
  <si>
    <t>Erica</t>
  </si>
  <si>
    <t>Anne</t>
  </si>
  <si>
    <t>Benoit</t>
  </si>
  <si>
    <t>beneri12@evergreen.edu</t>
  </si>
  <si>
    <t>3615 Campfire Cove</t>
  </si>
  <si>
    <t>Conway</t>
  </si>
  <si>
    <t>AR</t>
  </si>
  <si>
    <t>2017-11-06</t>
  </si>
  <si>
    <t>Rose</t>
  </si>
  <si>
    <t>Tacoma</t>
  </si>
  <si>
    <t>Allison</t>
  </si>
  <si>
    <t>Tumwater</t>
  </si>
  <si>
    <t>E</t>
  </si>
  <si>
    <t>Seattle</t>
  </si>
  <si>
    <t>A00356610</t>
  </si>
  <si>
    <t>Sheilah</t>
  </si>
  <si>
    <t>Michelle</t>
  </si>
  <si>
    <t>Bray</t>
  </si>
  <si>
    <t>brashe15@evergreen.edu</t>
  </si>
  <si>
    <t>326 Howanut Rd</t>
  </si>
  <si>
    <t>Oakville</t>
  </si>
  <si>
    <t>2018-03-13</t>
  </si>
  <si>
    <t>A00415396</t>
  </si>
  <si>
    <t>Gennifer</t>
  </si>
  <si>
    <t>Lee</t>
  </si>
  <si>
    <t>Brookshire</t>
  </si>
  <si>
    <t>brogen04@evergreen.edu</t>
  </si>
  <si>
    <t>4843 Yeager Rd</t>
  </si>
  <si>
    <t>Douglasville</t>
  </si>
  <si>
    <t>GA</t>
  </si>
  <si>
    <t>2018-01-29</t>
  </si>
  <si>
    <t>Fed Direct Grad Plus Loan-DLG-  $15824, Fed Direct Unsubsidized Loan-DLU-  $20500</t>
  </si>
  <si>
    <t>Fed Direct Grad Plus Loan-DLG-  $, Fed Direct Unsubsidized Loan-DLU-  $20500</t>
  </si>
  <si>
    <t>Jessica</t>
  </si>
  <si>
    <t>Shelton</t>
  </si>
  <si>
    <t>R</t>
  </si>
  <si>
    <t>A00353241</t>
  </si>
  <si>
    <t>Kristin</t>
  </si>
  <si>
    <t>Caley</t>
  </si>
  <si>
    <t>calkri11@evergreen.edu</t>
  </si>
  <si>
    <t>4304 Everett Ave</t>
  </si>
  <si>
    <t>2017-10-13</t>
  </si>
  <si>
    <t>Maxwell</t>
  </si>
  <si>
    <t>2017-12-26</t>
  </si>
  <si>
    <t>A00414857</t>
  </si>
  <si>
    <t>Rebecca</t>
  </si>
  <si>
    <t>Campbell</t>
  </si>
  <si>
    <t>camall24@evergreen.edu</t>
  </si>
  <si>
    <t>1017 53rd St Apt 2</t>
  </si>
  <si>
    <t>Oakland</t>
  </si>
  <si>
    <t>CA</t>
  </si>
  <si>
    <t>2018-01-18</t>
  </si>
  <si>
    <t>Elizabeth</t>
  </si>
  <si>
    <t>Portland</t>
  </si>
  <si>
    <t>OR</t>
  </si>
  <si>
    <t>A00360119</t>
  </si>
  <si>
    <t>Robyn</t>
  </si>
  <si>
    <t>Scott</t>
  </si>
  <si>
    <t>Cloughley</t>
  </si>
  <si>
    <t>clorob14@evergreen.edu</t>
  </si>
  <si>
    <t>1926 Ann Ln NE</t>
  </si>
  <si>
    <t>2018-01-10</t>
  </si>
  <si>
    <t>A00415406</t>
  </si>
  <si>
    <t>Tyler</t>
  </si>
  <si>
    <t>J</t>
  </si>
  <si>
    <t>Cowdrey</t>
  </si>
  <si>
    <t>cowtyl04@evergreen.edu</t>
  </si>
  <si>
    <t>910 Madison Ave N Apt 5</t>
  </si>
  <si>
    <t>Bainbridge Island</t>
  </si>
  <si>
    <t>Paula</t>
  </si>
  <si>
    <t>A00414443</t>
  </si>
  <si>
    <t>William</t>
  </si>
  <si>
    <t>A</t>
  </si>
  <si>
    <t>Crites-Krumm</t>
  </si>
  <si>
    <t>criwil11@evergreen.edu</t>
  </si>
  <si>
    <t>1348 1/2 Marion St Ne</t>
  </si>
  <si>
    <t>2018-01-04</t>
  </si>
  <si>
    <t>MES Tuition Waiver-STWMES-  $1500</t>
  </si>
  <si>
    <t>A00398299</t>
  </si>
  <si>
    <t>Keegan</t>
  </si>
  <si>
    <t>Curry</t>
  </si>
  <si>
    <t>curkee24@evergreen.edu</t>
  </si>
  <si>
    <t>821 Devoe St SE</t>
  </si>
  <si>
    <t>2017-12-21</t>
  </si>
  <si>
    <t>A00414796</t>
  </si>
  <si>
    <t>Cusick</t>
  </si>
  <si>
    <t>cusnic03@evergreen.edu</t>
  </si>
  <si>
    <t>8013 Sunset Terrace W.</t>
  </si>
  <si>
    <t>University Place</t>
  </si>
  <si>
    <t>2018-01-16</t>
  </si>
  <si>
    <t>A00265429</t>
  </si>
  <si>
    <t>Christine</t>
  </si>
  <si>
    <t>Davis</t>
  </si>
  <si>
    <t>xtinedavis@gmail.com</t>
  </si>
  <si>
    <t>608 Sawyer St SE</t>
  </si>
  <si>
    <t>A00415414</t>
  </si>
  <si>
    <t>Angela</t>
  </si>
  <si>
    <t>Morningstar</t>
  </si>
  <si>
    <t>Dillon</t>
  </si>
  <si>
    <t>dilang20@evergreen.edu</t>
  </si>
  <si>
    <t>1206 W Main</t>
  </si>
  <si>
    <t>Puyallup</t>
  </si>
  <si>
    <t>2018-02-01</t>
  </si>
  <si>
    <t>A00349869</t>
  </si>
  <si>
    <t>Jesse</t>
  </si>
  <si>
    <t>Paul</t>
  </si>
  <si>
    <t>Dotson</t>
  </si>
  <si>
    <t>dotjes13@evergreen.edu</t>
  </si>
  <si>
    <t>2621 14th ave nw</t>
  </si>
  <si>
    <t>A00124406</t>
  </si>
  <si>
    <t>Doyle</t>
  </si>
  <si>
    <t>doyjes24@evergreen.edu</t>
  </si>
  <si>
    <t>3518 S 269th St</t>
  </si>
  <si>
    <t>Kent</t>
  </si>
  <si>
    <t>A00414835</t>
  </si>
  <si>
    <t>Anna</t>
  </si>
  <si>
    <t>Duron</t>
  </si>
  <si>
    <t>durann24@evergreen.edu</t>
  </si>
  <si>
    <t>2427 State Ave NE</t>
  </si>
  <si>
    <t>Pullman</t>
  </si>
  <si>
    <t>A00296677</t>
  </si>
  <si>
    <t>Chalise</t>
  </si>
  <si>
    <t>Eifler</t>
  </si>
  <si>
    <t>eiflerc@evergreen.edu</t>
  </si>
  <si>
    <t>303 Kenyon St NW Apt 3A</t>
  </si>
  <si>
    <t>A00385580</t>
  </si>
  <si>
    <t>Diana</t>
  </si>
  <si>
    <t>Esperanza</t>
  </si>
  <si>
    <t>llodia10@evergreen.edu</t>
  </si>
  <si>
    <t>17306 10th Ave S Unit A6</t>
  </si>
  <si>
    <t>Spanaway</t>
  </si>
  <si>
    <t>2017-12-12</t>
  </si>
  <si>
    <t>A00408342</t>
  </si>
  <si>
    <t>Naomi</t>
  </si>
  <si>
    <t>Estrada</t>
  </si>
  <si>
    <t>estnao01@evergreen.edu</t>
  </si>
  <si>
    <t>14721 Woodbrook Dr SW APT 17</t>
  </si>
  <si>
    <t>Lakewood</t>
  </si>
  <si>
    <t>2018-01-31</t>
  </si>
  <si>
    <t>A00414268</t>
  </si>
  <si>
    <t>Amber</t>
  </si>
  <si>
    <t>Fisher</t>
  </si>
  <si>
    <t>fisamb06@evergreen.edu</t>
  </si>
  <si>
    <t>PO Box 1057</t>
  </si>
  <si>
    <t>Cosmopolis</t>
  </si>
  <si>
    <t>2017-12-27</t>
  </si>
  <si>
    <t>A00410984</t>
  </si>
  <si>
    <t>Hillary</t>
  </si>
  <si>
    <t>Foster</t>
  </si>
  <si>
    <t>foshil16@evergreen.edu</t>
  </si>
  <si>
    <t>1419 Evergreen Park Drive SW</t>
  </si>
  <si>
    <t>2017-10-11</t>
  </si>
  <si>
    <t>A00376781</t>
  </si>
  <si>
    <t>Kelsey</t>
  </si>
  <si>
    <t>Dyan</t>
  </si>
  <si>
    <t>foskel27@evergreen.edu</t>
  </si>
  <si>
    <t>109 Cushing St NW</t>
  </si>
  <si>
    <t>2018-01-12</t>
  </si>
  <si>
    <t>Nicole</t>
  </si>
  <si>
    <t>A00414275</t>
  </si>
  <si>
    <t>Evora</t>
  </si>
  <si>
    <t>Glenn</t>
  </si>
  <si>
    <t>gleevo27@evergreen.edu</t>
  </si>
  <si>
    <t>232 143rd Ave</t>
  </si>
  <si>
    <t>Tenino</t>
  </si>
  <si>
    <t>2017-12-28</t>
  </si>
  <si>
    <t>A00414838</t>
  </si>
  <si>
    <t>Alexis</t>
  </si>
  <si>
    <t>Larae</t>
  </si>
  <si>
    <t>Haifley</t>
  </si>
  <si>
    <t>haiale02@evergreen.edu</t>
  </si>
  <si>
    <t>11136 Clark Rd. SE</t>
  </si>
  <si>
    <t>Yelm</t>
  </si>
  <si>
    <t>A00414861</t>
  </si>
  <si>
    <t>Carlisha</t>
  </si>
  <si>
    <t>Hall</t>
  </si>
  <si>
    <t>miss.carlisha@yahoo.com</t>
  </si>
  <si>
    <t>2111 Kaiser Rd NW</t>
  </si>
  <si>
    <t>2018-03-05</t>
  </si>
  <si>
    <t>A00413902</t>
  </si>
  <si>
    <t>Annette</t>
  </si>
  <si>
    <t>Harnish</t>
  </si>
  <si>
    <t>harann12@evergreen.edu</t>
  </si>
  <si>
    <t>12929 SE 285th St</t>
  </si>
  <si>
    <t>Auburn</t>
  </si>
  <si>
    <t>Lauren</t>
  </si>
  <si>
    <t>A00414888</t>
  </si>
  <si>
    <t>Alice</t>
  </si>
  <si>
    <t>Henderson</t>
  </si>
  <si>
    <t>alicehenderson5@gmail.com</t>
  </si>
  <si>
    <t>1420 5th Ave SE</t>
  </si>
  <si>
    <t>2018-01-30</t>
  </si>
  <si>
    <t>A00397143</t>
  </si>
  <si>
    <t>Meara</t>
  </si>
  <si>
    <t>Loraine</t>
  </si>
  <si>
    <t>Heubach</t>
  </si>
  <si>
    <t>heumea30@evergreen.edu</t>
  </si>
  <si>
    <t>4315 SW Oregon St. Apt. 104</t>
  </si>
  <si>
    <t>2017-10-26</t>
  </si>
  <si>
    <t>A00298624</t>
  </si>
  <si>
    <t>Zachery</t>
  </si>
  <si>
    <t>Daniel</t>
  </si>
  <si>
    <t>Hovis</t>
  </si>
  <si>
    <t>hovzac20@evergreen.edu</t>
  </si>
  <si>
    <t>1602 Happy Valley rd</t>
  </si>
  <si>
    <t>Sequim</t>
  </si>
  <si>
    <t>2018-01-22</t>
  </si>
  <si>
    <t>A00269517</t>
  </si>
  <si>
    <t>Jamie</t>
  </si>
  <si>
    <t>Leanne</t>
  </si>
  <si>
    <t>Hutchinson</t>
  </si>
  <si>
    <t>hutjam24@evergreen.edu</t>
  </si>
  <si>
    <t>2904 McCormick St SE</t>
  </si>
  <si>
    <t>2017-12-06</t>
  </si>
  <si>
    <t>A00233826</t>
  </si>
  <si>
    <t>Shayley</t>
  </si>
  <si>
    <t>Jacobson</t>
  </si>
  <si>
    <t>jacsha04@evergreen.edu</t>
  </si>
  <si>
    <t>218 Percival St NW</t>
  </si>
  <si>
    <t>A00408862</t>
  </si>
  <si>
    <t>Alexandra</t>
  </si>
  <si>
    <t>James</t>
  </si>
  <si>
    <t>jamale13@evergreen.edu</t>
  </si>
  <si>
    <t>2490 E Pickering Rd</t>
  </si>
  <si>
    <t>2017-11-27</t>
  </si>
  <si>
    <t>Johnson</t>
  </si>
  <si>
    <t>A00414581</t>
  </si>
  <si>
    <t>Milich</t>
  </si>
  <si>
    <t>johlau19@evergreen.edu</t>
  </si>
  <si>
    <t>5616 18th Ct NE</t>
  </si>
  <si>
    <t>A00407788</t>
  </si>
  <si>
    <t>Meerea</t>
  </si>
  <si>
    <t>Kang</t>
  </si>
  <si>
    <t>kanmee15@evergreen.edu</t>
  </si>
  <si>
    <t>936 Broadway E Apt 1</t>
  </si>
  <si>
    <t>2017-11-17</t>
  </si>
  <si>
    <t>A00396123</t>
  </si>
  <si>
    <t>Katrina</t>
  </si>
  <si>
    <t>Keleher</t>
  </si>
  <si>
    <t>kelkat04@evergreen.edu</t>
  </si>
  <si>
    <t>1100 Fern St SW APT 26-204</t>
  </si>
  <si>
    <t>A00414356</t>
  </si>
  <si>
    <t>Danielle</t>
  </si>
  <si>
    <t>Kies</t>
  </si>
  <si>
    <t>kiedan30@evergreen.edu</t>
  </si>
  <si>
    <t>30718 124th Ave SE</t>
  </si>
  <si>
    <t>98092-3156</t>
  </si>
  <si>
    <t>A00236157</t>
  </si>
  <si>
    <t>Graham</t>
  </si>
  <si>
    <t>Jeffrey</t>
  </si>
  <si>
    <t>Klag</t>
  </si>
  <si>
    <t>graham.klag@gmail.com</t>
  </si>
  <si>
    <t>2407 NE 18th Ave</t>
  </si>
  <si>
    <t>2018-02-20</t>
  </si>
  <si>
    <t>A00355056</t>
  </si>
  <si>
    <t>Lynne</t>
  </si>
  <si>
    <t>Korchonnoff</t>
  </si>
  <si>
    <t>kornao10@evergreen.edu</t>
  </si>
  <si>
    <t>220 Israel Rd Apt SW G5</t>
  </si>
  <si>
    <t>2018-01-23</t>
  </si>
  <si>
    <t>A00413822</t>
  </si>
  <si>
    <t>L</t>
  </si>
  <si>
    <t>Kudlinski</t>
  </si>
  <si>
    <t>kudjes31@evergreen.edu</t>
  </si>
  <si>
    <t>12226 109th Avenue Ct E</t>
  </si>
  <si>
    <t>A00414351</t>
  </si>
  <si>
    <t>Emily</t>
  </si>
  <si>
    <t>LaPlante</t>
  </si>
  <si>
    <t>lapemi08@evergreen.edu</t>
  </si>
  <si>
    <t>2413 Tamarac Dr</t>
  </si>
  <si>
    <t>Fort Collins</t>
  </si>
  <si>
    <t>CO</t>
  </si>
  <si>
    <t>A00356599</t>
  </si>
  <si>
    <t>Tristan</t>
  </si>
  <si>
    <t>Zachary</t>
  </si>
  <si>
    <t>Langton</t>
  </si>
  <si>
    <t>langton.tristan@gmail.com</t>
  </si>
  <si>
    <t>301 T St SW, #G7</t>
  </si>
  <si>
    <t>A00409366</t>
  </si>
  <si>
    <t>Eunbi</t>
  </si>
  <si>
    <t>leeeun24@evergreen.edu</t>
  </si>
  <si>
    <t>701 Alta Street SW</t>
  </si>
  <si>
    <t>A08005337</t>
  </si>
  <si>
    <t>Timothy</t>
  </si>
  <si>
    <t>C</t>
  </si>
  <si>
    <t>Leque</t>
  </si>
  <si>
    <t>leqtim26@evergreen.edu</t>
  </si>
  <si>
    <t>412 Division St NW Apt A</t>
  </si>
  <si>
    <t>A00412003</t>
  </si>
  <si>
    <t>Kevin</t>
  </si>
  <si>
    <t>Lester</t>
  </si>
  <si>
    <t>leskev23@evergreen.edu</t>
  </si>
  <si>
    <t>5930 Harmony Ln. SW</t>
  </si>
  <si>
    <t>A00408103</t>
  </si>
  <si>
    <t>Noelle</t>
  </si>
  <si>
    <t>Lore</t>
  </si>
  <si>
    <t>lornoe26@evergreen.edu</t>
  </si>
  <si>
    <t>1919 Evergreen Park Dr SW</t>
  </si>
  <si>
    <t>A00023276</t>
  </si>
  <si>
    <t>Paris</t>
  </si>
  <si>
    <t>H</t>
  </si>
  <si>
    <t>McClusky</t>
  </si>
  <si>
    <t>mccpar26@evergreen.edu</t>
  </si>
  <si>
    <t>5226 Puget Rd NE</t>
  </si>
  <si>
    <t>A00214828</t>
  </si>
  <si>
    <t>Kale</t>
  </si>
  <si>
    <t>Albert</t>
  </si>
  <si>
    <t>McConathy</t>
  </si>
  <si>
    <t>mcckal21@evergreen.edu</t>
  </si>
  <si>
    <t>820 Eastside St NE</t>
  </si>
  <si>
    <t>2017-11-16</t>
  </si>
  <si>
    <t>A00414842</t>
  </si>
  <si>
    <t>Jaileen</t>
  </si>
  <si>
    <t>Cristina</t>
  </si>
  <si>
    <t>Merced</t>
  </si>
  <si>
    <t>merjai04@evergreen.edu</t>
  </si>
  <si>
    <t>4027 Woodland Park Ave N</t>
  </si>
  <si>
    <t>2018-03-01</t>
  </si>
  <si>
    <t>John</t>
  </si>
  <si>
    <t>A00408364</t>
  </si>
  <si>
    <t>Jacob</t>
  </si>
  <si>
    <t>Meyers</t>
  </si>
  <si>
    <t>meyjac23@evergreen.edu</t>
  </si>
  <si>
    <t>1227 Windermere Dr</t>
  </si>
  <si>
    <t>Pittsburgh</t>
  </si>
  <si>
    <t>PA</t>
  </si>
  <si>
    <t>Amanda</t>
  </si>
  <si>
    <t>A00414844</t>
  </si>
  <si>
    <t>Patrick</t>
  </si>
  <si>
    <t>Murtagh</t>
  </si>
  <si>
    <t>murpat19@evergreen.edu</t>
  </si>
  <si>
    <t>122 1/2 Rogers St NW</t>
  </si>
  <si>
    <t>A00407599</t>
  </si>
  <si>
    <t>Diane</t>
  </si>
  <si>
    <t>Nelson</t>
  </si>
  <si>
    <t>neldia16@evergreen.edu</t>
  </si>
  <si>
    <t>1330 Prospects Ave Ne</t>
  </si>
  <si>
    <t>A00293896</t>
  </si>
  <si>
    <t>Jade</t>
  </si>
  <si>
    <t>Olmstead</t>
  </si>
  <si>
    <t>demjes12@evergreen.edu</t>
  </si>
  <si>
    <t>3734 56th Ave NE</t>
  </si>
  <si>
    <t>A00244991</t>
  </si>
  <si>
    <t>Ashley</t>
  </si>
  <si>
    <t>Owens</t>
  </si>
  <si>
    <t>oweash28@evergreen.edu</t>
  </si>
  <si>
    <t>600 Black Lake Blvd SW Apt 182</t>
  </si>
  <si>
    <t>2018-01-03</t>
  </si>
  <si>
    <t>A00400578</t>
  </si>
  <si>
    <t>Pena</t>
  </si>
  <si>
    <t>penjes04@evergreen.edu</t>
  </si>
  <si>
    <t>1900 Black Lake Blvd SW Apt GG 1</t>
  </si>
  <si>
    <t>2017-11-07</t>
  </si>
  <si>
    <t>A00414864</t>
  </si>
  <si>
    <t>Charis</t>
  </si>
  <si>
    <t>Peterson</t>
  </si>
  <si>
    <t>petcha05@evergreen.edu</t>
  </si>
  <si>
    <t>217 Marshview Dr</t>
  </si>
  <si>
    <t>Richmond Hill</t>
  </si>
  <si>
    <t>A00414803</t>
  </si>
  <si>
    <t>Ira</t>
  </si>
  <si>
    <t>Pollock</t>
  </si>
  <si>
    <t>polira13@evergreen.edu</t>
  </si>
  <si>
    <t>424 19th Ave E, Apt 205</t>
  </si>
  <si>
    <t>A00414846</t>
  </si>
  <si>
    <t>Marisa</t>
  </si>
  <si>
    <t>Pushee</t>
  </si>
  <si>
    <t>pusmar26@evergreen.edu</t>
  </si>
  <si>
    <t>1435 Conger Ave NW</t>
  </si>
  <si>
    <t>A00406615</t>
  </si>
  <si>
    <t>Mara</t>
  </si>
  <si>
    <t>Rae</t>
  </si>
  <si>
    <t>raemar11@evergreen.edu</t>
  </si>
  <si>
    <t>6619 S Proctor St</t>
  </si>
  <si>
    <t>2017-12-13</t>
  </si>
  <si>
    <t>A00406444</t>
  </si>
  <si>
    <t>Jeremy</t>
  </si>
  <si>
    <t>Richtmyre</t>
  </si>
  <si>
    <t>ricjer26@evergreen.edu</t>
  </si>
  <si>
    <t>1015 N 7th Ave Sw</t>
  </si>
  <si>
    <t>2017-11-14</t>
  </si>
  <si>
    <t>A00393774</t>
  </si>
  <si>
    <t>Caitlyn</t>
  </si>
  <si>
    <t>Roehmholdt</t>
  </si>
  <si>
    <t>roecai04@evergreen.edu</t>
  </si>
  <si>
    <t>3109 Dorchester Dr SW</t>
  </si>
  <si>
    <t>2017-12-11</t>
  </si>
  <si>
    <t>A00329665</t>
  </si>
  <si>
    <t>Carly</t>
  </si>
  <si>
    <t>Elvira</t>
  </si>
  <si>
    <t>roscar25@evergreen.edu</t>
  </si>
  <si>
    <t>816 Soroya Dr SW</t>
  </si>
  <si>
    <t>2017-10-24</t>
  </si>
  <si>
    <t>Fed Direct Unsubsidized Loan-DLU-  $7000</t>
  </si>
  <si>
    <t>A00269265</t>
  </si>
  <si>
    <t>Niland</t>
  </si>
  <si>
    <t>Rounds</t>
  </si>
  <si>
    <t>christmasrounds@gmail.com</t>
  </si>
  <si>
    <t>PO Box 12531</t>
  </si>
  <si>
    <t>A00414865</t>
  </si>
  <si>
    <t>Trudy</t>
  </si>
  <si>
    <t>Rubick</t>
  </si>
  <si>
    <t>rubtru22@evergreen.edu</t>
  </si>
  <si>
    <t>205 Mason St Unit 10</t>
  </si>
  <si>
    <t>Newport</t>
  </si>
  <si>
    <t>A00280289</t>
  </si>
  <si>
    <t>Tracey</t>
  </si>
  <si>
    <t>Scalici</t>
  </si>
  <si>
    <t>scatra01@evergreen.edu</t>
  </si>
  <si>
    <t>PO Box 734</t>
  </si>
  <si>
    <t>A00408343</t>
  </si>
  <si>
    <t>Joy</t>
  </si>
  <si>
    <t>Schaade</t>
  </si>
  <si>
    <t>tollberga@gmail.com</t>
  </si>
  <si>
    <t>5828 Brentwood Trace</t>
  </si>
  <si>
    <t>Brentwood</t>
  </si>
  <si>
    <t>TN</t>
  </si>
  <si>
    <t>2017-11-13</t>
  </si>
  <si>
    <t>A00299355</t>
  </si>
  <si>
    <t>Raquel</t>
  </si>
  <si>
    <t>Sade</t>
  </si>
  <si>
    <t>Sejour</t>
  </si>
  <si>
    <t>sejraq19@evergreen.edu</t>
  </si>
  <si>
    <t>4806 21st Aven SE</t>
  </si>
  <si>
    <t>2018-01-24</t>
  </si>
  <si>
    <t>A00408158</t>
  </si>
  <si>
    <t>Bethany</t>
  </si>
  <si>
    <t>Shepler</t>
  </si>
  <si>
    <t>shebet12@evergreen.edu</t>
  </si>
  <si>
    <t>TESC BLDG P RM 308-F</t>
  </si>
  <si>
    <t>A00397386</t>
  </si>
  <si>
    <t>Smillie</t>
  </si>
  <si>
    <t>smipau03@evergreen.edu</t>
  </si>
  <si>
    <t>1709 Water St SW</t>
  </si>
  <si>
    <t>Smith</t>
  </si>
  <si>
    <t>A00103771</t>
  </si>
  <si>
    <t>Gina</t>
  </si>
  <si>
    <t>smigin27@evergreen.edu</t>
  </si>
  <si>
    <t>516 Young St NW</t>
  </si>
  <si>
    <t>A00414809</t>
  </si>
  <si>
    <t>Skyler</t>
  </si>
  <si>
    <t>Specht</t>
  </si>
  <si>
    <t>spesky12@evergreen.edu</t>
  </si>
  <si>
    <t>5127 Indian Rd NE</t>
  </si>
  <si>
    <t>A00414810</t>
  </si>
  <si>
    <t>Madeleine</t>
  </si>
  <si>
    <t>O'Sullivan</t>
  </si>
  <si>
    <t>Stearns</t>
  </si>
  <si>
    <t>stemad30@evergreen.edu</t>
  </si>
  <si>
    <t>2021 4th Avenue</t>
  </si>
  <si>
    <t>Los Angeles</t>
  </si>
  <si>
    <t>2018-03-22</t>
  </si>
  <si>
    <t>A00366628</t>
  </si>
  <si>
    <t>Brian</t>
  </si>
  <si>
    <t>Stewart</t>
  </si>
  <si>
    <t>stebri07@evergreen.edu</t>
  </si>
  <si>
    <t>642 Jorgensen Rd</t>
  </si>
  <si>
    <t>Onalaska</t>
  </si>
  <si>
    <t>Elyse</t>
  </si>
  <si>
    <t>A00330594</t>
  </si>
  <si>
    <t>Annetta</t>
  </si>
  <si>
    <t>Thompson</t>
  </si>
  <si>
    <t>thoely30@evergreen.edu</t>
  </si>
  <si>
    <t>2614 Country Club Rd NW</t>
  </si>
  <si>
    <t>98502-3714</t>
  </si>
  <si>
    <t>2017-12-08</t>
  </si>
  <si>
    <t>A08006780</t>
  </si>
  <si>
    <t>Gavin</t>
  </si>
  <si>
    <t>Tiemeyer</t>
  </si>
  <si>
    <t>tiegav20@evergreen.edu</t>
  </si>
  <si>
    <t>5118 South Garden St</t>
  </si>
  <si>
    <t>2017-10-30</t>
  </si>
  <si>
    <t>A00373091</t>
  </si>
  <si>
    <t>Isabella</t>
  </si>
  <si>
    <t>Timmons</t>
  </si>
  <si>
    <t>timisa19@evergreen.edu</t>
  </si>
  <si>
    <t>1802 Cyrene Dr. NW</t>
  </si>
  <si>
    <t>2018-02-09</t>
  </si>
  <si>
    <t>A00414430</t>
  </si>
  <si>
    <t>Lindsay</t>
  </si>
  <si>
    <t>Walters</t>
  </si>
  <si>
    <t>wallin17@evergreen.edu</t>
  </si>
  <si>
    <t>2380 Fairview RD</t>
  </si>
  <si>
    <t>American Falls</t>
  </si>
  <si>
    <t>ID</t>
  </si>
  <si>
    <t>Disputed Graduate</t>
  </si>
  <si>
    <t>A00406777</t>
  </si>
  <si>
    <t>Stanley</t>
  </si>
  <si>
    <t>Tyson</t>
  </si>
  <si>
    <t>West</t>
  </si>
  <si>
    <t>wessta04@evergreen.edu</t>
  </si>
  <si>
    <t>618 S 5th ave SW</t>
  </si>
  <si>
    <t>A00414811</t>
  </si>
  <si>
    <t>Julian</t>
  </si>
  <si>
    <t>Wischniewski</t>
  </si>
  <si>
    <t>jwischniewski@gmail.com</t>
  </si>
  <si>
    <t>4526 Cashmere Drive NE</t>
  </si>
  <si>
    <t>A00413405</t>
  </si>
  <si>
    <t>Xavier</t>
  </si>
  <si>
    <t>Wurttele-Brissolesi</t>
  </si>
  <si>
    <t>wurxav06@evergreen.edu</t>
  </si>
  <si>
    <t>739 Glenmore Loop</t>
  </si>
  <si>
    <t>Port Orchard</t>
  </si>
  <si>
    <t>2018-01-19</t>
  </si>
  <si>
    <t>A00396906</t>
  </si>
  <si>
    <t>Heidi</t>
  </si>
  <si>
    <t>Zarghami</t>
  </si>
  <si>
    <t>heidicramer85@gmail.com</t>
  </si>
  <si>
    <t>701 Beach St APT 301</t>
  </si>
  <si>
    <t>Santa Cruz</t>
  </si>
  <si>
    <t>A00304546</t>
  </si>
  <si>
    <t>Victoria</t>
  </si>
  <si>
    <t>de Aranzeta</t>
  </si>
  <si>
    <t>victoriade@evergreen.edu</t>
  </si>
  <si>
    <t>1018 NE Orenco Station Pkwy 435</t>
  </si>
  <si>
    <t>Hillsboro</t>
  </si>
  <si>
    <t>2018-01-25</t>
  </si>
  <si>
    <t>anticipated aid from FA</t>
  </si>
  <si>
    <t>ENG?</t>
  </si>
  <si>
    <t>Notes</t>
  </si>
  <si>
    <t>DNR paying tuition</t>
  </si>
  <si>
    <t>projected unmet need</t>
  </si>
  <si>
    <t>percent need</t>
  </si>
  <si>
    <t>Completed FA App?</t>
  </si>
  <si>
    <t>Karimot</t>
  </si>
  <si>
    <t>Afolabi</t>
  </si>
  <si>
    <t>xx</t>
  </si>
  <si>
    <t>Brooks - $1000</t>
  </si>
  <si>
    <t>MES awards</t>
  </si>
  <si>
    <t>anticipated aid from FA (waivers and ENG)</t>
  </si>
  <si>
    <t>MES Aid</t>
  </si>
  <si>
    <t>Brooks</t>
  </si>
  <si>
    <t>Emory Pyle</t>
  </si>
  <si>
    <t>Fellowship</t>
  </si>
  <si>
    <t>Directors</t>
  </si>
  <si>
    <t>Bilizekian</t>
  </si>
  <si>
    <t>Including Bilezikian</t>
  </si>
  <si>
    <t>Rank</t>
  </si>
  <si>
    <t>FIRST</t>
  </si>
  <si>
    <t>LAST</t>
  </si>
  <si>
    <t>STREET1</t>
  </si>
  <si>
    <t>STREET2</t>
  </si>
  <si>
    <t>CITY</t>
  </si>
  <si>
    <t>STATE</t>
  </si>
  <si>
    <t>ZIP</t>
  </si>
  <si>
    <t>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</si>
</sst>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9" fillId="0" borderId="0" applyFont="0" applyFill="0" applyBorder="0" applyAlignment="0" applyProtection="0"/>
  </cellStyleXfs>
  <cellXfs count="31">
    <xf numFmtId="0" fontId="0" fillId="0" borderId="0" xfId="0"/>
    <xf numFmtId="0" fontId="0" fillId="33" borderId="0" xfId="0" applyFill="1"/>
    <xf numFmtId="0" fontId="0" fillId="34" borderId="0" xfId="0" applyFill="1"/>
    <xf numFmtId="0" fontId="0" fillId="0" borderId="0" xfId="0" applyAlignment="1">
      <alignment wrapText="1"/>
    </xf>
    <xf numFmtId="0" fontId="0" fillId="35" borderId="0" xfId="0" applyFill="1"/>
    <xf numFmtId="0" fontId="18" fillId="35" borderId="0" xfId="0" applyFont="1" applyFill="1"/>
    <xf numFmtId="0" fontId="0" fillId="0" borderId="10" xfId="0" applyBorder="1"/>
    <xf numFmtId="0" fontId="0" fillId="0" borderId="10" xfId="0" applyBorder="1" applyAlignment="1">
      <alignment wrapText="1"/>
    </xf>
    <xf numFmtId="0" fontId="0" fillId="34" borderId="10" xfId="0" applyFill="1" applyBorder="1"/>
    <xf numFmtId="0" fontId="0" fillId="34" borderId="10" xfId="0" applyFill="1" applyBorder="1" applyAlignment="1">
      <alignment wrapText="1"/>
    </xf>
    <xf numFmtId="0" fontId="0" fillId="35" borderId="10" xfId="0" applyFill="1" applyBorder="1"/>
    <xf numFmtId="0" fontId="0" fillId="35" borderId="10" xfId="0" applyFill="1" applyBorder="1" applyAlignment="1">
      <alignment wrapText="1"/>
    </xf>
    <xf numFmtId="0" fontId="0" fillId="33" borderId="10" xfId="0" applyFill="1" applyBorder="1"/>
    <xf numFmtId="0" fontId="18" fillId="35" borderId="10" xfId="0" applyFont="1" applyFill="1" applyBorder="1"/>
    <xf numFmtId="0" fontId="18" fillId="35" borderId="10" xfId="0" applyFont="1" applyFill="1" applyBorder="1" applyAlignment="1">
      <alignment wrapText="1"/>
    </xf>
    <xf numFmtId="0" fontId="0" fillId="33" borderId="10" xfId="0" applyFill="1" applyBorder="1" applyAlignment="1">
      <alignment wrapText="1"/>
    </xf>
    <xf numFmtId="9" fontId="0" fillId="0" borderId="10" xfId="42" applyFont="1" applyBorder="1"/>
    <xf numFmtId="9" fontId="0" fillId="34" borderId="10" xfId="42" applyFont="1" applyFill="1" applyBorder="1"/>
    <xf numFmtId="9" fontId="0" fillId="33" borderId="10" xfId="42" applyFont="1" applyFill="1" applyBorder="1"/>
    <xf numFmtId="9" fontId="0" fillId="0" borderId="0" xfId="42" applyFont="1"/>
    <xf numFmtId="0" fontId="0" fillId="36" borderId="10" xfId="0" applyFill="1" applyBorder="1"/>
    <xf numFmtId="0" fontId="0" fillId="36" borderId="10" xfId="0" applyFill="1" applyBorder="1" applyAlignment="1">
      <alignment wrapText="1"/>
    </xf>
    <xf numFmtId="9" fontId="0" fillId="36" borderId="10" xfId="42" applyFont="1" applyFill="1" applyBorder="1"/>
    <xf numFmtId="0" fontId="0" fillId="36" borderId="0" xfId="0" applyFill="1"/>
    <xf numFmtId="9" fontId="18" fillId="35" borderId="10" xfId="42" applyFont="1" applyFill="1" applyBorder="1"/>
    <xf numFmtId="9" fontId="0" fillId="35" borderId="10" xfId="42" applyFont="1" applyFill="1" applyBorder="1"/>
    <xf numFmtId="0" fontId="18" fillId="36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0" fillId="0" borderId="10" xfId="0" applyFill="1" applyBorder="1"/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K41" sqref="K41"/>
    </sheetView>
  </sheetViews>
  <sheetFormatPr defaultRowHeight="12.5" x14ac:dyDescent="0.25"/>
  <cols>
    <col min="4" max="4" width="0" hidden="1" customWidth="1"/>
    <col min="6" max="10" width="0" hidden="1" customWidth="1"/>
    <col min="14" max="14" width="10.08984375" bestFit="1" customWidth="1"/>
    <col min="17" max="17" width="15.1796875" bestFit="1" customWidth="1"/>
    <col min="19" max="19" width="15.6328125" style="3" customWidth="1"/>
    <col min="21" max="21" width="13.453125" style="3" customWidth="1"/>
    <col min="22" max="22" width="18.26953125" bestFit="1" customWidth="1"/>
    <col min="23" max="23" width="11.1796875" style="19" customWidth="1"/>
    <col min="24" max="24" width="10.1796875" style="3" customWidth="1"/>
    <col min="25" max="25" width="11.90625" customWidth="1"/>
  </cols>
  <sheetData>
    <row r="1" spans="1:25" ht="25" x14ac:dyDescent="0.25">
      <c r="A1" s="6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7" t="s">
        <v>584</v>
      </c>
      <c r="T1" s="6" t="s">
        <v>585</v>
      </c>
      <c r="U1" s="7" t="s">
        <v>586</v>
      </c>
      <c r="V1" s="6" t="s">
        <v>588</v>
      </c>
      <c r="W1" s="16" t="s">
        <v>589</v>
      </c>
      <c r="X1" s="7" t="s">
        <v>590</v>
      </c>
      <c r="Y1" s="6" t="s">
        <v>595</v>
      </c>
    </row>
    <row r="2" spans="1:25" s="2" customFormat="1" x14ac:dyDescent="0.25">
      <c r="A2" s="8">
        <v>1</v>
      </c>
      <c r="B2" s="8" t="s">
        <v>145</v>
      </c>
      <c r="C2" s="8" t="s">
        <v>146</v>
      </c>
      <c r="D2" s="8" t="s">
        <v>64</v>
      </c>
      <c r="E2" s="8" t="s">
        <v>147</v>
      </c>
      <c r="F2" s="8" t="s">
        <v>148</v>
      </c>
      <c r="G2" s="8" t="s">
        <v>149</v>
      </c>
      <c r="H2" s="8" t="s">
        <v>32</v>
      </c>
      <c r="I2" s="8" t="s">
        <v>25</v>
      </c>
      <c r="J2" s="8">
        <v>98501</v>
      </c>
      <c r="K2" s="8" t="s">
        <v>26</v>
      </c>
      <c r="L2" s="8" t="s">
        <v>56</v>
      </c>
      <c r="M2" s="8">
        <v>201710</v>
      </c>
      <c r="N2" s="8" t="s">
        <v>150</v>
      </c>
      <c r="O2" s="8">
        <v>36324</v>
      </c>
      <c r="P2" s="8">
        <v>0</v>
      </c>
      <c r="Q2" s="8">
        <v>0</v>
      </c>
      <c r="R2" s="8">
        <v>36324</v>
      </c>
      <c r="S2" s="9">
        <v>6000</v>
      </c>
      <c r="T2" s="8" t="s">
        <v>29</v>
      </c>
      <c r="U2" s="9" t="s">
        <v>29</v>
      </c>
      <c r="V2" s="8">
        <f>(R2-S2)</f>
        <v>30324</v>
      </c>
      <c r="W2" s="17">
        <f>V2/R2</f>
        <v>0.83481995374958706</v>
      </c>
      <c r="X2" s="28" t="s">
        <v>593</v>
      </c>
      <c r="Y2" s="8"/>
    </row>
    <row r="3" spans="1:25" s="2" customFormat="1" x14ac:dyDescent="0.25">
      <c r="A3" s="8">
        <v>2</v>
      </c>
      <c r="B3" s="8" t="s">
        <v>259</v>
      </c>
      <c r="C3" s="8" t="s">
        <v>260</v>
      </c>
      <c r="D3" s="8" t="s">
        <v>261</v>
      </c>
      <c r="E3" s="8" t="s">
        <v>262</v>
      </c>
      <c r="F3" s="8" t="s">
        <v>263</v>
      </c>
      <c r="G3" s="8" t="s">
        <v>264</v>
      </c>
      <c r="H3" s="8" t="s">
        <v>80</v>
      </c>
      <c r="I3" s="8" t="s">
        <v>25</v>
      </c>
      <c r="J3" s="8">
        <v>98116</v>
      </c>
      <c r="K3" s="8" t="s">
        <v>26</v>
      </c>
      <c r="L3" s="8" t="s">
        <v>27</v>
      </c>
      <c r="M3" s="8">
        <v>201710</v>
      </c>
      <c r="N3" s="8" t="s">
        <v>265</v>
      </c>
      <c r="O3" s="8">
        <v>25242</v>
      </c>
      <c r="P3" s="8">
        <v>0</v>
      </c>
      <c r="Q3" s="8">
        <v>9832</v>
      </c>
      <c r="R3" s="8">
        <v>15410</v>
      </c>
      <c r="S3" s="9">
        <v>0</v>
      </c>
      <c r="T3" s="8" t="s">
        <v>29</v>
      </c>
      <c r="U3" s="9" t="s">
        <v>29</v>
      </c>
      <c r="V3" s="8">
        <f t="shared" ref="V3:V34" si="0">(R3-S3)</f>
        <v>15410</v>
      </c>
      <c r="W3" s="17">
        <f t="shared" ref="W3:W34" si="1">V3/R3</f>
        <v>1</v>
      </c>
      <c r="X3" s="28" t="s">
        <v>593</v>
      </c>
      <c r="Y3" s="8"/>
    </row>
    <row r="4" spans="1:25" s="1" customFormat="1" ht="25" x14ac:dyDescent="0.25">
      <c r="A4" s="12">
        <v>3</v>
      </c>
      <c r="B4" s="12" t="s">
        <v>404</v>
      </c>
      <c r="C4" s="12" t="s">
        <v>100</v>
      </c>
      <c r="D4" s="12" t="s">
        <v>405</v>
      </c>
      <c r="E4" s="12" t="s">
        <v>406</v>
      </c>
      <c r="F4" s="12" t="s">
        <v>407</v>
      </c>
      <c r="G4" s="12" t="s">
        <v>408</v>
      </c>
      <c r="H4" s="12" t="s">
        <v>32</v>
      </c>
      <c r="I4" s="12" t="s">
        <v>25</v>
      </c>
      <c r="J4" s="12">
        <v>98506</v>
      </c>
      <c r="K4" s="12" t="s">
        <v>26</v>
      </c>
      <c r="L4" s="12" t="s">
        <v>27</v>
      </c>
      <c r="M4" s="12">
        <v>201710</v>
      </c>
      <c r="N4" s="12" t="s">
        <v>205</v>
      </c>
      <c r="O4" s="12">
        <v>25242</v>
      </c>
      <c r="P4" s="12">
        <v>0</v>
      </c>
      <c r="Q4" s="12">
        <v>8570</v>
      </c>
      <c r="R4" s="12">
        <v>16672</v>
      </c>
      <c r="S4" s="15">
        <v>0</v>
      </c>
      <c r="T4" s="12" t="s">
        <v>29</v>
      </c>
      <c r="U4" s="15" t="s">
        <v>587</v>
      </c>
      <c r="V4" s="12">
        <f t="shared" si="0"/>
        <v>16672</v>
      </c>
      <c r="W4" s="18">
        <f t="shared" si="1"/>
        <v>1</v>
      </c>
      <c r="X4" s="15" t="s">
        <v>29</v>
      </c>
      <c r="Y4" s="12"/>
    </row>
    <row r="5" spans="1:25" s="2" customFormat="1" x14ac:dyDescent="0.25">
      <c r="A5" s="8">
        <v>4</v>
      </c>
      <c r="B5" s="8" t="s">
        <v>448</v>
      </c>
      <c r="C5" s="8" t="s">
        <v>449</v>
      </c>
      <c r="D5" s="8" t="s">
        <v>119</v>
      </c>
      <c r="E5" s="8" t="s">
        <v>450</v>
      </c>
      <c r="F5" s="8" t="s">
        <v>451</v>
      </c>
      <c r="G5" s="8" t="s">
        <v>452</v>
      </c>
      <c r="H5" s="8" t="s">
        <v>78</v>
      </c>
      <c r="I5" s="8" t="s">
        <v>25</v>
      </c>
      <c r="J5" s="8">
        <v>98512</v>
      </c>
      <c r="K5" s="8" t="s">
        <v>26</v>
      </c>
      <c r="L5" s="8" t="s">
        <v>27</v>
      </c>
      <c r="M5" s="8">
        <v>201710</v>
      </c>
      <c r="N5" s="8" t="s">
        <v>453</v>
      </c>
      <c r="O5" s="8">
        <v>25242</v>
      </c>
      <c r="P5" s="8">
        <v>0</v>
      </c>
      <c r="Q5" s="8">
        <v>6574</v>
      </c>
      <c r="R5" s="8">
        <v>18668</v>
      </c>
      <c r="S5" s="9">
        <v>0</v>
      </c>
      <c r="T5" s="8" t="s">
        <v>29</v>
      </c>
      <c r="U5" s="9" t="s">
        <v>29</v>
      </c>
      <c r="V5" s="8">
        <f t="shared" si="0"/>
        <v>18668</v>
      </c>
      <c r="W5" s="17">
        <f t="shared" si="1"/>
        <v>1</v>
      </c>
      <c r="X5" s="9" t="s">
        <v>29</v>
      </c>
      <c r="Y5" s="8"/>
    </row>
    <row r="6" spans="1:25" s="2" customFormat="1" x14ac:dyDescent="0.25">
      <c r="A6" s="8">
        <v>5</v>
      </c>
      <c r="B6" s="8" t="s">
        <v>472</v>
      </c>
      <c r="C6" s="8" t="s">
        <v>473</v>
      </c>
      <c r="D6" s="8" t="s">
        <v>75</v>
      </c>
      <c r="E6" s="8" t="s">
        <v>474</v>
      </c>
      <c r="F6" s="8" t="s">
        <v>475</v>
      </c>
      <c r="G6" s="8" t="s">
        <v>476</v>
      </c>
      <c r="H6" s="8" t="s">
        <v>32</v>
      </c>
      <c r="I6" s="8" t="s">
        <v>25</v>
      </c>
      <c r="J6" s="8">
        <v>98507</v>
      </c>
      <c r="K6" s="8" t="s">
        <v>26</v>
      </c>
      <c r="L6" s="8" t="s">
        <v>27</v>
      </c>
      <c r="M6" s="8">
        <v>201710</v>
      </c>
      <c r="N6" s="8" t="s">
        <v>205</v>
      </c>
      <c r="O6" s="8">
        <v>25242</v>
      </c>
      <c r="P6" s="8">
        <v>0</v>
      </c>
      <c r="Q6" s="8">
        <v>825</v>
      </c>
      <c r="R6" s="8">
        <v>24417</v>
      </c>
      <c r="S6" s="9">
        <v>0</v>
      </c>
      <c r="T6" s="8" t="s">
        <v>29</v>
      </c>
      <c r="U6" s="9" t="s">
        <v>29</v>
      </c>
      <c r="V6" s="8">
        <f t="shared" si="0"/>
        <v>24417</v>
      </c>
      <c r="W6" s="17">
        <f t="shared" si="1"/>
        <v>1</v>
      </c>
      <c r="X6" s="28" t="s">
        <v>593</v>
      </c>
      <c r="Y6" s="8"/>
    </row>
    <row r="7" spans="1:25" s="2" customFormat="1" x14ac:dyDescent="0.25">
      <c r="A7" s="8">
        <v>6</v>
      </c>
      <c r="B7" s="8" t="s">
        <v>497</v>
      </c>
      <c r="C7" s="8" t="s">
        <v>136</v>
      </c>
      <c r="D7" s="8" t="s">
        <v>33</v>
      </c>
      <c r="E7" s="8" t="s">
        <v>498</v>
      </c>
      <c r="F7" s="8" t="s">
        <v>499</v>
      </c>
      <c r="G7" s="8" t="s">
        <v>500</v>
      </c>
      <c r="H7" s="8" t="s">
        <v>32</v>
      </c>
      <c r="I7" s="8" t="s">
        <v>25</v>
      </c>
      <c r="J7" s="8">
        <v>98501</v>
      </c>
      <c r="K7" s="8" t="s">
        <v>26</v>
      </c>
      <c r="L7" s="8" t="s">
        <v>27</v>
      </c>
      <c r="M7" s="8">
        <v>201710</v>
      </c>
      <c r="N7" s="8" t="s">
        <v>97</v>
      </c>
      <c r="O7" s="8">
        <v>25242</v>
      </c>
      <c r="P7" s="8">
        <v>0</v>
      </c>
      <c r="Q7" s="8">
        <v>2955</v>
      </c>
      <c r="R7" s="8">
        <v>22287</v>
      </c>
      <c r="S7" s="9">
        <v>0</v>
      </c>
      <c r="T7" s="8" t="s">
        <v>29</v>
      </c>
      <c r="U7" s="9" t="s">
        <v>29</v>
      </c>
      <c r="V7" s="8">
        <f t="shared" si="0"/>
        <v>22287</v>
      </c>
      <c r="W7" s="17">
        <f t="shared" si="1"/>
        <v>1</v>
      </c>
      <c r="X7" s="28" t="s">
        <v>593</v>
      </c>
      <c r="Y7" s="8"/>
    </row>
    <row r="8" spans="1:25" s="2" customFormat="1" x14ac:dyDescent="0.25">
      <c r="A8" s="8">
        <v>7</v>
      </c>
      <c r="B8" s="8" t="s">
        <v>526</v>
      </c>
      <c r="C8" s="8" t="s">
        <v>525</v>
      </c>
      <c r="D8" s="8" t="s">
        <v>527</v>
      </c>
      <c r="E8" s="8" t="s">
        <v>528</v>
      </c>
      <c r="F8" s="8" t="s">
        <v>529</v>
      </c>
      <c r="G8" s="8" t="s">
        <v>530</v>
      </c>
      <c r="H8" s="8" t="s">
        <v>32</v>
      </c>
      <c r="I8" s="8" t="s">
        <v>25</v>
      </c>
      <c r="J8" s="8" t="s">
        <v>531</v>
      </c>
      <c r="K8" s="8" t="s">
        <v>26</v>
      </c>
      <c r="L8" s="8" t="s">
        <v>27</v>
      </c>
      <c r="M8" s="8">
        <v>201710</v>
      </c>
      <c r="N8" s="8" t="s">
        <v>532</v>
      </c>
      <c r="O8" s="8">
        <v>25242</v>
      </c>
      <c r="P8" s="8">
        <v>0</v>
      </c>
      <c r="Q8" s="8">
        <v>0</v>
      </c>
      <c r="R8" s="8">
        <v>25242</v>
      </c>
      <c r="S8" s="9">
        <v>0</v>
      </c>
      <c r="T8" s="8" t="s">
        <v>29</v>
      </c>
      <c r="U8" s="9" t="s">
        <v>29</v>
      </c>
      <c r="V8" s="8">
        <f t="shared" si="0"/>
        <v>25242</v>
      </c>
      <c r="W8" s="17">
        <f t="shared" si="1"/>
        <v>1</v>
      </c>
      <c r="X8" s="9" t="s">
        <v>29</v>
      </c>
      <c r="Y8" s="8"/>
    </row>
    <row r="9" spans="1:25" s="23" customFormat="1" x14ac:dyDescent="0.25">
      <c r="A9" s="20"/>
      <c r="B9" s="20"/>
      <c r="C9" s="20" t="s">
        <v>591</v>
      </c>
      <c r="D9" s="20"/>
      <c r="E9" s="20" t="s">
        <v>592</v>
      </c>
      <c r="F9" s="20"/>
      <c r="G9" s="20"/>
      <c r="H9" s="20"/>
      <c r="I9" s="20"/>
      <c r="J9" s="20"/>
      <c r="K9" s="20"/>
      <c r="L9" s="20" t="s">
        <v>56</v>
      </c>
      <c r="M9" s="20"/>
      <c r="N9" s="20"/>
      <c r="O9" s="20">
        <v>36324</v>
      </c>
      <c r="P9" s="20">
        <v>0</v>
      </c>
      <c r="Q9" s="20"/>
      <c r="R9" s="20"/>
      <c r="S9" s="21">
        <v>0</v>
      </c>
      <c r="T9" s="20"/>
      <c r="U9" s="21"/>
      <c r="V9" s="20">
        <v>36324</v>
      </c>
      <c r="W9" s="22">
        <v>1</v>
      </c>
      <c r="X9" s="26" t="s">
        <v>593</v>
      </c>
      <c r="Y9" s="20"/>
    </row>
    <row r="10" spans="1:25" x14ac:dyDescent="0.25">
      <c r="A10" s="8">
        <v>8</v>
      </c>
      <c r="B10" s="6" t="s">
        <v>18</v>
      </c>
      <c r="C10" s="6" t="s">
        <v>19</v>
      </c>
      <c r="D10" s="6" t="s">
        <v>20</v>
      </c>
      <c r="E10" s="6" t="s">
        <v>21</v>
      </c>
      <c r="F10" s="6" t="s">
        <v>22</v>
      </c>
      <c r="G10" s="6" t="s">
        <v>23</v>
      </c>
      <c r="H10" s="6" t="s">
        <v>24</v>
      </c>
      <c r="I10" s="6" t="s">
        <v>25</v>
      </c>
      <c r="J10" s="6">
        <v>98580</v>
      </c>
      <c r="K10" s="6" t="s">
        <v>26</v>
      </c>
      <c r="L10" s="6" t="s">
        <v>27</v>
      </c>
      <c r="M10" s="6">
        <v>201810</v>
      </c>
      <c r="N10" s="6" t="s">
        <v>31</v>
      </c>
      <c r="O10" s="6">
        <v>25242</v>
      </c>
      <c r="P10" s="6">
        <v>0</v>
      </c>
      <c r="Q10" s="6">
        <v>0</v>
      </c>
      <c r="R10" s="6">
        <v>25242</v>
      </c>
      <c r="S10" s="7">
        <v>3150</v>
      </c>
      <c r="T10" s="6">
        <v>1650</v>
      </c>
      <c r="U10" s="7" t="s">
        <v>29</v>
      </c>
      <c r="V10" s="20">
        <f t="shared" si="0"/>
        <v>22092</v>
      </c>
      <c r="W10" s="22">
        <f t="shared" si="1"/>
        <v>0.87520798668885191</v>
      </c>
      <c r="X10" s="27" t="s">
        <v>593</v>
      </c>
      <c r="Y10" s="6"/>
    </row>
    <row r="11" spans="1:25" x14ac:dyDescent="0.25">
      <c r="A11" s="8">
        <v>9</v>
      </c>
      <c r="B11" s="6" t="s">
        <v>42</v>
      </c>
      <c r="C11" s="6" t="s">
        <v>43</v>
      </c>
      <c r="D11" s="6" t="s">
        <v>44</v>
      </c>
      <c r="E11" s="6" t="s">
        <v>45</v>
      </c>
      <c r="F11" s="6" t="s">
        <v>46</v>
      </c>
      <c r="G11" s="6" t="s">
        <v>47</v>
      </c>
      <c r="H11" s="6" t="s">
        <v>32</v>
      </c>
      <c r="I11" s="6" t="s">
        <v>25</v>
      </c>
      <c r="J11" s="6">
        <v>98502</v>
      </c>
      <c r="K11" s="6" t="s">
        <v>26</v>
      </c>
      <c r="L11" s="6" t="s">
        <v>27</v>
      </c>
      <c r="M11" s="6">
        <v>201810</v>
      </c>
      <c r="N11" s="6" t="s">
        <v>48</v>
      </c>
      <c r="O11" s="6">
        <v>25242</v>
      </c>
      <c r="P11" s="6">
        <v>0</v>
      </c>
      <c r="Q11" s="6">
        <v>0</v>
      </c>
      <c r="R11" s="6">
        <v>25242</v>
      </c>
      <c r="S11" s="7">
        <v>3150</v>
      </c>
      <c r="T11" s="6">
        <v>1650</v>
      </c>
      <c r="U11" s="7" t="s">
        <v>29</v>
      </c>
      <c r="V11" s="20">
        <f t="shared" si="0"/>
        <v>22092</v>
      </c>
      <c r="W11" s="22">
        <f t="shared" si="1"/>
        <v>0.87520798668885191</v>
      </c>
      <c r="X11" s="7" t="s">
        <v>29</v>
      </c>
      <c r="Y11" s="6"/>
    </row>
    <row r="12" spans="1:25" x14ac:dyDescent="0.25">
      <c r="A12" s="8">
        <v>10</v>
      </c>
      <c r="B12" s="6" t="s">
        <v>103</v>
      </c>
      <c r="C12" s="6" t="s">
        <v>104</v>
      </c>
      <c r="D12" s="6" t="s">
        <v>33</v>
      </c>
      <c r="E12" s="6" t="s">
        <v>105</v>
      </c>
      <c r="F12" s="6" t="s">
        <v>106</v>
      </c>
      <c r="G12" s="6" t="s">
        <v>107</v>
      </c>
      <c r="H12" s="6" t="s">
        <v>76</v>
      </c>
      <c r="I12" s="6" t="s">
        <v>25</v>
      </c>
      <c r="J12" s="6">
        <v>98404</v>
      </c>
      <c r="K12" s="6" t="s">
        <v>26</v>
      </c>
      <c r="L12" s="6" t="s">
        <v>27</v>
      </c>
      <c r="M12" s="6">
        <v>201810</v>
      </c>
      <c r="N12" s="6" t="s">
        <v>108</v>
      </c>
      <c r="O12" s="6">
        <v>25242</v>
      </c>
      <c r="P12" s="6">
        <v>0</v>
      </c>
      <c r="Q12" s="6">
        <v>0</v>
      </c>
      <c r="R12" s="6">
        <v>25242</v>
      </c>
      <c r="S12" s="7">
        <v>3150</v>
      </c>
      <c r="T12" s="6">
        <v>1650</v>
      </c>
      <c r="U12" s="7" t="s">
        <v>29</v>
      </c>
      <c r="V12" s="20">
        <f t="shared" si="0"/>
        <v>22092</v>
      </c>
      <c r="W12" s="22">
        <f t="shared" si="1"/>
        <v>0.87520798668885191</v>
      </c>
      <c r="X12" s="7" t="s">
        <v>29</v>
      </c>
      <c r="Y12" s="6"/>
    </row>
    <row r="13" spans="1:25" s="4" customFormat="1" x14ac:dyDescent="0.25">
      <c r="A13" s="8">
        <v>11</v>
      </c>
      <c r="B13" s="10" t="s">
        <v>122</v>
      </c>
      <c r="C13" s="10" t="s">
        <v>123</v>
      </c>
      <c r="D13" s="10" t="s">
        <v>124</v>
      </c>
      <c r="E13" s="10" t="s">
        <v>125</v>
      </c>
      <c r="F13" s="10" t="s">
        <v>126</v>
      </c>
      <c r="G13" s="10" t="s">
        <v>127</v>
      </c>
      <c r="H13" s="10" t="s">
        <v>32</v>
      </c>
      <c r="I13" s="10" t="s">
        <v>25</v>
      </c>
      <c r="J13" s="10">
        <v>98506</v>
      </c>
      <c r="K13" s="10" t="s">
        <v>26</v>
      </c>
      <c r="L13" s="10" t="s">
        <v>27</v>
      </c>
      <c r="M13" s="10">
        <v>201810</v>
      </c>
      <c r="N13" s="10" t="s">
        <v>128</v>
      </c>
      <c r="O13" s="10">
        <v>25242</v>
      </c>
      <c r="P13" s="10">
        <v>0</v>
      </c>
      <c r="Q13" s="10">
        <v>16202</v>
      </c>
      <c r="R13" s="10">
        <v>9040</v>
      </c>
      <c r="S13" s="11">
        <v>0</v>
      </c>
      <c r="T13" s="10" t="s">
        <v>29</v>
      </c>
      <c r="U13" s="11" t="s">
        <v>29</v>
      </c>
      <c r="V13" s="13">
        <f t="shared" si="0"/>
        <v>9040</v>
      </c>
      <c r="W13" s="24">
        <f t="shared" si="1"/>
        <v>1</v>
      </c>
      <c r="X13" s="11" t="s">
        <v>29</v>
      </c>
      <c r="Y13" s="10"/>
    </row>
    <row r="14" spans="1:25" x14ac:dyDescent="0.25">
      <c r="A14" s="8">
        <v>12</v>
      </c>
      <c r="B14" s="6" t="s">
        <v>170</v>
      </c>
      <c r="C14" s="6" t="s">
        <v>171</v>
      </c>
      <c r="D14" s="6" t="s">
        <v>172</v>
      </c>
      <c r="E14" s="6" t="s">
        <v>173</v>
      </c>
      <c r="F14" s="6" t="s">
        <v>174</v>
      </c>
      <c r="G14" s="6" t="s">
        <v>175</v>
      </c>
      <c r="H14" s="6" t="s">
        <v>32</v>
      </c>
      <c r="I14" s="6" t="s">
        <v>25</v>
      </c>
      <c r="J14" s="6">
        <v>98502</v>
      </c>
      <c r="K14" s="6" t="s">
        <v>26</v>
      </c>
      <c r="L14" s="6" t="s">
        <v>27</v>
      </c>
      <c r="M14" s="6">
        <v>201810</v>
      </c>
      <c r="N14" s="6" t="s">
        <v>156</v>
      </c>
      <c r="O14" s="6">
        <v>25242</v>
      </c>
      <c r="P14" s="6">
        <v>0</v>
      </c>
      <c r="Q14" s="6">
        <v>0</v>
      </c>
      <c r="R14" s="6">
        <v>25242</v>
      </c>
      <c r="S14" s="7">
        <v>3150</v>
      </c>
      <c r="T14" s="6">
        <v>1650</v>
      </c>
      <c r="U14" s="7" t="s">
        <v>29</v>
      </c>
      <c r="V14" s="20">
        <f t="shared" si="0"/>
        <v>22092</v>
      </c>
      <c r="W14" s="22">
        <f t="shared" si="1"/>
        <v>0.87520798668885191</v>
      </c>
      <c r="X14" s="7" t="s">
        <v>29</v>
      </c>
      <c r="Y14" s="6"/>
    </row>
    <row r="15" spans="1:25" x14ac:dyDescent="0.25">
      <c r="A15" s="8">
        <v>13</v>
      </c>
      <c r="B15" s="6" t="s">
        <v>176</v>
      </c>
      <c r="C15" s="6" t="s">
        <v>100</v>
      </c>
      <c r="D15" s="6" t="s">
        <v>79</v>
      </c>
      <c r="E15" s="6" t="s">
        <v>177</v>
      </c>
      <c r="F15" s="6" t="s">
        <v>178</v>
      </c>
      <c r="G15" s="6" t="s">
        <v>179</v>
      </c>
      <c r="H15" s="6" t="s">
        <v>180</v>
      </c>
      <c r="I15" s="6" t="s">
        <v>25</v>
      </c>
      <c r="J15" s="6">
        <v>98032</v>
      </c>
      <c r="K15" s="6" t="s">
        <v>26</v>
      </c>
      <c r="L15" s="6" t="s">
        <v>27</v>
      </c>
      <c r="M15" s="6">
        <v>201810</v>
      </c>
      <c r="N15" s="6" t="s">
        <v>118</v>
      </c>
      <c r="O15" s="6">
        <v>25242</v>
      </c>
      <c r="P15" s="6">
        <v>0</v>
      </c>
      <c r="Q15" s="6">
        <v>0</v>
      </c>
      <c r="R15" s="6">
        <v>25242</v>
      </c>
      <c r="S15" s="7">
        <v>3150</v>
      </c>
      <c r="T15" s="6">
        <v>1650</v>
      </c>
      <c r="U15" s="7" t="s">
        <v>29</v>
      </c>
      <c r="V15" s="20">
        <f t="shared" si="0"/>
        <v>22092</v>
      </c>
      <c r="W15" s="22">
        <f t="shared" si="1"/>
        <v>0.87520798668885191</v>
      </c>
      <c r="X15" s="7" t="s">
        <v>29</v>
      </c>
      <c r="Y15" s="6"/>
    </row>
    <row r="16" spans="1:25" x14ac:dyDescent="0.25">
      <c r="A16" s="8">
        <v>14</v>
      </c>
      <c r="B16" s="6" t="s">
        <v>192</v>
      </c>
      <c r="C16" s="6" t="s">
        <v>193</v>
      </c>
      <c r="D16" s="6" t="s">
        <v>29</v>
      </c>
      <c r="E16" s="6" t="s">
        <v>194</v>
      </c>
      <c r="F16" s="6" t="s">
        <v>195</v>
      </c>
      <c r="G16" s="6" t="s">
        <v>196</v>
      </c>
      <c r="H16" s="6" t="s">
        <v>197</v>
      </c>
      <c r="I16" s="6" t="s">
        <v>25</v>
      </c>
      <c r="J16" s="6">
        <v>98387</v>
      </c>
      <c r="K16" s="6" t="s">
        <v>26</v>
      </c>
      <c r="L16" s="6" t="s">
        <v>27</v>
      </c>
      <c r="M16" s="6">
        <v>201810</v>
      </c>
      <c r="N16" s="6" t="s">
        <v>198</v>
      </c>
      <c r="O16" s="6">
        <v>25242</v>
      </c>
      <c r="P16" s="6">
        <v>0</v>
      </c>
      <c r="Q16" s="6">
        <v>0</v>
      </c>
      <c r="R16" s="6">
        <v>25242</v>
      </c>
      <c r="S16" s="7">
        <v>3150</v>
      </c>
      <c r="T16" s="6">
        <v>1650</v>
      </c>
      <c r="U16" s="7" t="s">
        <v>29</v>
      </c>
      <c r="V16" s="20">
        <f t="shared" si="0"/>
        <v>22092</v>
      </c>
      <c r="W16" s="22">
        <f t="shared" si="1"/>
        <v>0.87520798668885191</v>
      </c>
      <c r="X16" s="7" t="s">
        <v>29</v>
      </c>
      <c r="Y16" s="6"/>
    </row>
    <row r="17" spans="1:25" s="4" customFormat="1" x14ac:dyDescent="0.25">
      <c r="A17" s="8">
        <v>15</v>
      </c>
      <c r="B17" s="10" t="s">
        <v>199</v>
      </c>
      <c r="C17" s="10" t="s">
        <v>200</v>
      </c>
      <c r="D17" s="10" t="s">
        <v>102</v>
      </c>
      <c r="E17" s="10" t="s">
        <v>201</v>
      </c>
      <c r="F17" s="10" t="s">
        <v>202</v>
      </c>
      <c r="G17" s="10" t="s">
        <v>203</v>
      </c>
      <c r="H17" s="10" t="s">
        <v>204</v>
      </c>
      <c r="I17" s="10" t="s">
        <v>25</v>
      </c>
      <c r="J17" s="10">
        <v>98439</v>
      </c>
      <c r="K17" s="10" t="s">
        <v>26</v>
      </c>
      <c r="L17" s="10" t="s">
        <v>27</v>
      </c>
      <c r="M17" s="10">
        <v>201810</v>
      </c>
      <c r="N17" s="10" t="s">
        <v>205</v>
      </c>
      <c r="O17" s="10">
        <v>25242</v>
      </c>
      <c r="P17" s="10">
        <v>0</v>
      </c>
      <c r="Q17" s="10">
        <v>4641</v>
      </c>
      <c r="R17" s="10">
        <v>20601</v>
      </c>
      <c r="S17" s="11">
        <v>0</v>
      </c>
      <c r="T17" s="10" t="s">
        <v>29</v>
      </c>
      <c r="U17" s="11" t="s">
        <v>29</v>
      </c>
      <c r="V17" s="10">
        <f t="shared" si="0"/>
        <v>20601</v>
      </c>
      <c r="W17" s="25">
        <f t="shared" si="1"/>
        <v>1</v>
      </c>
      <c r="X17" s="11" t="s">
        <v>29</v>
      </c>
      <c r="Y17" s="10"/>
    </row>
    <row r="18" spans="1:25" x14ac:dyDescent="0.25">
      <c r="A18" s="8">
        <v>16</v>
      </c>
      <c r="B18" s="6" t="s">
        <v>213</v>
      </c>
      <c r="C18" s="6" t="s">
        <v>214</v>
      </c>
      <c r="D18" s="6" t="s">
        <v>33</v>
      </c>
      <c r="E18" s="6" t="s">
        <v>215</v>
      </c>
      <c r="F18" s="6" t="s">
        <v>216</v>
      </c>
      <c r="G18" s="6" t="s">
        <v>217</v>
      </c>
      <c r="H18" s="6" t="s">
        <v>32</v>
      </c>
      <c r="I18" s="6" t="s">
        <v>25</v>
      </c>
      <c r="J18" s="6">
        <v>98502</v>
      </c>
      <c r="K18" s="6" t="s">
        <v>26</v>
      </c>
      <c r="L18" s="6" t="s">
        <v>27</v>
      </c>
      <c r="M18" s="6">
        <v>201810</v>
      </c>
      <c r="N18" s="6" t="s">
        <v>218</v>
      </c>
      <c r="O18" s="6">
        <v>25242</v>
      </c>
      <c r="P18" s="6">
        <v>0</v>
      </c>
      <c r="Q18" s="6">
        <v>546</v>
      </c>
      <c r="R18" s="6">
        <v>24696</v>
      </c>
      <c r="S18" s="7">
        <v>1500</v>
      </c>
      <c r="T18" s="6" t="s">
        <v>29</v>
      </c>
      <c r="U18" s="7" t="s">
        <v>29</v>
      </c>
      <c r="V18" s="20">
        <f t="shared" si="0"/>
        <v>23196</v>
      </c>
      <c r="W18" s="22">
        <f t="shared" si="1"/>
        <v>0.93926141885325554</v>
      </c>
      <c r="X18" s="27" t="s">
        <v>593</v>
      </c>
      <c r="Y18" s="6"/>
    </row>
    <row r="19" spans="1:25" s="4" customFormat="1" x14ac:dyDescent="0.25">
      <c r="A19" s="8">
        <v>17</v>
      </c>
      <c r="B19" s="10" t="s">
        <v>286</v>
      </c>
      <c r="C19" s="10" t="s">
        <v>287</v>
      </c>
      <c r="D19" s="10" t="s">
        <v>102</v>
      </c>
      <c r="E19" s="10" t="s">
        <v>288</v>
      </c>
      <c r="F19" s="10" t="s">
        <v>289</v>
      </c>
      <c r="G19" s="10" t="s">
        <v>290</v>
      </c>
      <c r="H19" s="10" t="s">
        <v>101</v>
      </c>
      <c r="I19" s="10" t="s">
        <v>25</v>
      </c>
      <c r="J19" s="10">
        <v>98584</v>
      </c>
      <c r="K19" s="10" t="s">
        <v>26</v>
      </c>
      <c r="L19" s="12" t="s">
        <v>56</v>
      </c>
      <c r="M19" s="10">
        <v>201810</v>
      </c>
      <c r="N19" s="10" t="s">
        <v>291</v>
      </c>
      <c r="O19" s="10">
        <v>25242</v>
      </c>
      <c r="P19" s="10">
        <v>0</v>
      </c>
      <c r="Q19" s="10">
        <v>6658</v>
      </c>
      <c r="R19" s="10">
        <v>18584</v>
      </c>
      <c r="S19" s="11">
        <v>0</v>
      </c>
      <c r="T19" s="10" t="s">
        <v>29</v>
      </c>
      <c r="U19" s="11" t="s">
        <v>29</v>
      </c>
      <c r="V19" s="10">
        <f t="shared" si="0"/>
        <v>18584</v>
      </c>
      <c r="W19" s="25">
        <f t="shared" si="1"/>
        <v>1</v>
      </c>
      <c r="X19" s="14" t="s">
        <v>593</v>
      </c>
      <c r="Y19" s="10"/>
    </row>
    <row r="20" spans="1:25" x14ac:dyDescent="0.25">
      <c r="A20" s="8">
        <v>18</v>
      </c>
      <c r="B20" s="6" t="s">
        <v>297</v>
      </c>
      <c r="C20" s="6" t="s">
        <v>298</v>
      </c>
      <c r="D20" s="6" t="s">
        <v>29</v>
      </c>
      <c r="E20" s="6" t="s">
        <v>299</v>
      </c>
      <c r="F20" s="6" t="s">
        <v>300</v>
      </c>
      <c r="G20" s="6" t="s">
        <v>301</v>
      </c>
      <c r="H20" s="6" t="s">
        <v>80</v>
      </c>
      <c r="I20" s="6" t="s">
        <v>25</v>
      </c>
      <c r="J20" s="6">
        <v>98102</v>
      </c>
      <c r="K20" s="6" t="s">
        <v>26</v>
      </c>
      <c r="L20" s="6" t="s">
        <v>27</v>
      </c>
      <c r="M20" s="6">
        <v>201810</v>
      </c>
      <c r="N20" s="6" t="s">
        <v>302</v>
      </c>
      <c r="O20" s="6">
        <v>25242</v>
      </c>
      <c r="P20" s="6">
        <v>0</v>
      </c>
      <c r="Q20" s="6">
        <v>0</v>
      </c>
      <c r="R20" s="6">
        <v>25242</v>
      </c>
      <c r="S20" s="7">
        <v>3150</v>
      </c>
      <c r="T20" s="6">
        <v>1650</v>
      </c>
      <c r="U20" s="7" t="s">
        <v>29</v>
      </c>
      <c r="V20" s="20">
        <f t="shared" si="0"/>
        <v>22092</v>
      </c>
      <c r="W20" s="22">
        <f t="shared" si="1"/>
        <v>0.87520798668885191</v>
      </c>
      <c r="X20" s="27" t="s">
        <v>593</v>
      </c>
      <c r="Y20" s="6"/>
    </row>
    <row r="21" spans="1:25" s="5" customFormat="1" x14ac:dyDescent="0.25">
      <c r="A21" s="8">
        <v>19</v>
      </c>
      <c r="B21" s="13" t="s">
        <v>303</v>
      </c>
      <c r="C21" s="13" t="s">
        <v>304</v>
      </c>
      <c r="D21" s="13" t="s">
        <v>75</v>
      </c>
      <c r="E21" s="13" t="s">
        <v>305</v>
      </c>
      <c r="F21" s="13" t="s">
        <v>306</v>
      </c>
      <c r="G21" s="13" t="s">
        <v>307</v>
      </c>
      <c r="H21" s="13" t="s">
        <v>32</v>
      </c>
      <c r="I21" s="13" t="s">
        <v>25</v>
      </c>
      <c r="J21" s="13">
        <v>98502</v>
      </c>
      <c r="K21" s="13" t="s">
        <v>26</v>
      </c>
      <c r="L21" s="13" t="s">
        <v>27</v>
      </c>
      <c r="M21" s="13">
        <v>201810</v>
      </c>
      <c r="N21" s="13" t="s">
        <v>74</v>
      </c>
      <c r="O21" s="13">
        <v>25242</v>
      </c>
      <c r="P21" s="13">
        <v>0</v>
      </c>
      <c r="Q21" s="13">
        <v>3030</v>
      </c>
      <c r="R21" s="13">
        <v>22212</v>
      </c>
      <c r="S21" s="14">
        <v>0</v>
      </c>
      <c r="T21" s="13" t="s">
        <v>29</v>
      </c>
      <c r="U21" s="14" t="s">
        <v>29</v>
      </c>
      <c r="V21" s="10">
        <f t="shared" si="0"/>
        <v>22212</v>
      </c>
      <c r="W21" s="25">
        <f t="shared" si="1"/>
        <v>1</v>
      </c>
      <c r="X21" s="14" t="s">
        <v>593</v>
      </c>
      <c r="Y21" s="13"/>
    </row>
    <row r="22" spans="1:25" s="4" customFormat="1" x14ac:dyDescent="0.25">
      <c r="A22" s="8">
        <v>20</v>
      </c>
      <c r="B22" s="10" t="s">
        <v>360</v>
      </c>
      <c r="C22" s="10" t="s">
        <v>361</v>
      </c>
      <c r="D22" s="10" t="s">
        <v>79</v>
      </c>
      <c r="E22" s="10" t="s">
        <v>362</v>
      </c>
      <c r="F22" s="10" t="s">
        <v>363</v>
      </c>
      <c r="G22" s="10" t="s">
        <v>364</v>
      </c>
      <c r="H22" s="10" t="s">
        <v>32</v>
      </c>
      <c r="I22" s="10" t="s">
        <v>25</v>
      </c>
      <c r="J22" s="10">
        <v>98502</v>
      </c>
      <c r="K22" s="10" t="s">
        <v>26</v>
      </c>
      <c r="L22" s="12" t="s">
        <v>56</v>
      </c>
      <c r="M22" s="10">
        <v>201810</v>
      </c>
      <c r="N22" s="10" t="s">
        <v>273</v>
      </c>
      <c r="O22" s="10">
        <v>36324</v>
      </c>
      <c r="P22" s="10">
        <v>0</v>
      </c>
      <c r="Q22" s="10">
        <v>3268</v>
      </c>
      <c r="R22" s="10">
        <v>33056</v>
      </c>
      <c r="S22" s="11">
        <v>0</v>
      </c>
      <c r="T22" s="10" t="s">
        <v>29</v>
      </c>
      <c r="U22" s="11" t="s">
        <v>29</v>
      </c>
      <c r="V22" s="10">
        <f t="shared" si="0"/>
        <v>33056</v>
      </c>
      <c r="W22" s="25">
        <f t="shared" si="1"/>
        <v>1</v>
      </c>
      <c r="X22" s="11" t="s">
        <v>29</v>
      </c>
      <c r="Y22" s="10"/>
    </row>
    <row r="23" spans="1:25" s="4" customFormat="1" x14ac:dyDescent="0.25">
      <c r="A23" s="8">
        <v>21</v>
      </c>
      <c r="B23" s="10" t="s">
        <v>365</v>
      </c>
      <c r="C23" s="10" t="s">
        <v>366</v>
      </c>
      <c r="D23" s="10" t="s">
        <v>367</v>
      </c>
      <c r="E23" s="10" t="s">
        <v>368</v>
      </c>
      <c r="F23" s="10" t="s">
        <v>369</v>
      </c>
      <c r="G23" s="10" t="s">
        <v>370</v>
      </c>
      <c r="H23" s="10" t="s">
        <v>32</v>
      </c>
      <c r="I23" s="10" t="s">
        <v>25</v>
      </c>
      <c r="J23" s="10">
        <v>98516</v>
      </c>
      <c r="K23" s="10" t="s">
        <v>26</v>
      </c>
      <c r="L23" s="10" t="s">
        <v>27</v>
      </c>
      <c r="M23" s="10">
        <v>201810</v>
      </c>
      <c r="N23" s="10" t="s">
        <v>110</v>
      </c>
      <c r="O23" s="10">
        <v>25242</v>
      </c>
      <c r="P23" s="10">
        <v>0</v>
      </c>
      <c r="Q23" s="10">
        <v>7544</v>
      </c>
      <c r="R23" s="10">
        <v>17698</v>
      </c>
      <c r="S23" s="11">
        <v>0</v>
      </c>
      <c r="T23" s="10" t="s">
        <v>29</v>
      </c>
      <c r="U23" s="11" t="s">
        <v>29</v>
      </c>
      <c r="V23" s="10">
        <f t="shared" si="0"/>
        <v>17698</v>
      </c>
      <c r="W23" s="25">
        <f t="shared" si="1"/>
        <v>1</v>
      </c>
      <c r="X23" s="14" t="s">
        <v>593</v>
      </c>
      <c r="Y23" s="10"/>
    </row>
    <row r="24" spans="1:25" x14ac:dyDescent="0.25">
      <c r="A24" s="8">
        <v>22</v>
      </c>
      <c r="B24" s="6" t="s">
        <v>371</v>
      </c>
      <c r="C24" s="6" t="s">
        <v>372</v>
      </c>
      <c r="D24" s="6" t="s">
        <v>373</v>
      </c>
      <c r="E24" s="6" t="s">
        <v>374</v>
      </c>
      <c r="F24" s="6" t="s">
        <v>375</v>
      </c>
      <c r="G24" s="6" t="s">
        <v>376</v>
      </c>
      <c r="H24" s="6" t="s">
        <v>32</v>
      </c>
      <c r="I24" s="6" t="s">
        <v>25</v>
      </c>
      <c r="J24" s="6">
        <v>98506</v>
      </c>
      <c r="K24" s="6" t="s">
        <v>26</v>
      </c>
      <c r="L24" s="6" t="s">
        <v>27</v>
      </c>
      <c r="M24" s="6">
        <v>201810</v>
      </c>
      <c r="N24" s="6" t="s">
        <v>377</v>
      </c>
      <c r="O24" s="6">
        <v>25242</v>
      </c>
      <c r="P24" s="6">
        <v>0</v>
      </c>
      <c r="Q24" s="6">
        <v>0</v>
      </c>
      <c r="R24" s="6">
        <v>25242</v>
      </c>
      <c r="S24" s="7">
        <v>1500</v>
      </c>
      <c r="T24" s="6">
        <v>1650</v>
      </c>
      <c r="U24" s="7" t="s">
        <v>29</v>
      </c>
      <c r="V24" s="20">
        <f t="shared" si="0"/>
        <v>23742</v>
      </c>
      <c r="W24" s="22">
        <f t="shared" si="1"/>
        <v>0.94057523175659619</v>
      </c>
      <c r="X24" s="27" t="s">
        <v>593</v>
      </c>
      <c r="Y24" s="6" t="s">
        <v>594</v>
      </c>
    </row>
    <row r="25" spans="1:25" x14ac:dyDescent="0.25">
      <c r="A25" s="8">
        <v>23</v>
      </c>
      <c r="B25" s="6" t="s">
        <v>386</v>
      </c>
      <c r="C25" s="6" t="s">
        <v>387</v>
      </c>
      <c r="D25" s="6" t="s">
        <v>268</v>
      </c>
      <c r="E25" s="6" t="s">
        <v>388</v>
      </c>
      <c r="F25" s="6" t="s">
        <v>389</v>
      </c>
      <c r="G25" s="6" t="s">
        <v>390</v>
      </c>
      <c r="H25" s="6" t="s">
        <v>391</v>
      </c>
      <c r="I25" s="6" t="s">
        <v>392</v>
      </c>
      <c r="J25" s="6">
        <v>15218</v>
      </c>
      <c r="K25" s="6" t="s">
        <v>26</v>
      </c>
      <c r="L25" s="6" t="s">
        <v>56</v>
      </c>
      <c r="M25" s="6">
        <v>201810</v>
      </c>
      <c r="N25" s="6" t="s">
        <v>273</v>
      </c>
      <c r="O25" s="6">
        <v>36324</v>
      </c>
      <c r="P25" s="6">
        <v>0</v>
      </c>
      <c r="Q25" s="6">
        <v>0</v>
      </c>
      <c r="R25" s="6">
        <v>36324</v>
      </c>
      <c r="S25" s="7">
        <v>6000</v>
      </c>
      <c r="T25" s="6" t="s">
        <v>29</v>
      </c>
      <c r="U25" s="7" t="s">
        <v>29</v>
      </c>
      <c r="V25" s="20">
        <f t="shared" si="0"/>
        <v>30324</v>
      </c>
      <c r="W25" s="22">
        <f t="shared" si="1"/>
        <v>0.83481995374958706</v>
      </c>
      <c r="X25" s="27" t="s">
        <v>593</v>
      </c>
      <c r="Y25" s="6"/>
    </row>
    <row r="26" spans="1:25" x14ac:dyDescent="0.25">
      <c r="A26" s="8">
        <v>24</v>
      </c>
      <c r="B26" s="6" t="s">
        <v>399</v>
      </c>
      <c r="C26" s="6" t="s">
        <v>400</v>
      </c>
      <c r="D26" s="6" t="s">
        <v>83</v>
      </c>
      <c r="E26" s="6" t="s">
        <v>401</v>
      </c>
      <c r="F26" s="6" t="s">
        <v>402</v>
      </c>
      <c r="G26" s="6" t="s">
        <v>403</v>
      </c>
      <c r="H26" s="6" t="s">
        <v>32</v>
      </c>
      <c r="I26" s="6" t="s">
        <v>25</v>
      </c>
      <c r="J26" s="6">
        <v>98506</v>
      </c>
      <c r="K26" s="6" t="s">
        <v>26</v>
      </c>
      <c r="L26" s="6" t="s">
        <v>27</v>
      </c>
      <c r="M26" s="6">
        <v>201810</v>
      </c>
      <c r="N26" s="6" t="s">
        <v>118</v>
      </c>
      <c r="O26" s="6">
        <v>25242</v>
      </c>
      <c r="P26" s="6">
        <v>0</v>
      </c>
      <c r="Q26" s="6">
        <v>0</v>
      </c>
      <c r="R26" s="6">
        <v>25242</v>
      </c>
      <c r="S26" s="7">
        <v>3150</v>
      </c>
      <c r="T26" s="6">
        <v>1650</v>
      </c>
      <c r="U26" s="7" t="s">
        <v>29</v>
      </c>
      <c r="V26" s="20">
        <f t="shared" si="0"/>
        <v>22092</v>
      </c>
      <c r="W26" s="22">
        <f t="shared" si="1"/>
        <v>0.87520798668885191</v>
      </c>
      <c r="X26" s="27" t="s">
        <v>593</v>
      </c>
      <c r="Y26" s="6"/>
    </row>
    <row r="27" spans="1:25" x14ac:dyDescent="0.25">
      <c r="A27" s="8">
        <v>25</v>
      </c>
      <c r="B27" s="6" t="s">
        <v>436</v>
      </c>
      <c r="C27" s="6" t="s">
        <v>437</v>
      </c>
      <c r="D27" s="6" t="s">
        <v>139</v>
      </c>
      <c r="E27" s="6" t="s">
        <v>438</v>
      </c>
      <c r="F27" s="6" t="s">
        <v>439</v>
      </c>
      <c r="G27" s="6" t="s">
        <v>440</v>
      </c>
      <c r="H27" s="6" t="s">
        <v>76</v>
      </c>
      <c r="I27" s="6" t="s">
        <v>25</v>
      </c>
      <c r="J27" s="6">
        <v>98409</v>
      </c>
      <c r="K27" s="6" t="s">
        <v>26</v>
      </c>
      <c r="L27" s="6" t="s">
        <v>27</v>
      </c>
      <c r="M27" s="6">
        <v>201810</v>
      </c>
      <c r="N27" s="6" t="s">
        <v>441</v>
      </c>
      <c r="O27" s="6">
        <v>25242</v>
      </c>
      <c r="P27" s="6">
        <v>0</v>
      </c>
      <c r="Q27" s="6">
        <v>0</v>
      </c>
      <c r="R27" s="6">
        <v>25242</v>
      </c>
      <c r="S27" s="7">
        <v>3150</v>
      </c>
      <c r="T27" s="6">
        <v>1650</v>
      </c>
      <c r="U27" s="7" t="s">
        <v>29</v>
      </c>
      <c r="V27" s="20">
        <f t="shared" si="0"/>
        <v>22092</v>
      </c>
      <c r="W27" s="22">
        <f t="shared" si="1"/>
        <v>0.87520798668885191</v>
      </c>
      <c r="X27" s="7" t="s">
        <v>29</v>
      </c>
      <c r="Y27" s="6"/>
    </row>
    <row r="28" spans="1:25" s="4" customFormat="1" x14ac:dyDescent="0.25">
      <c r="A28" s="8">
        <v>26</v>
      </c>
      <c r="B28" s="10" t="s">
        <v>442</v>
      </c>
      <c r="C28" s="10" t="s">
        <v>443</v>
      </c>
      <c r="D28" s="10" t="s">
        <v>29</v>
      </c>
      <c r="E28" s="10" t="s">
        <v>444</v>
      </c>
      <c r="F28" s="10" t="s">
        <v>445</v>
      </c>
      <c r="G28" s="10" t="s">
        <v>446</v>
      </c>
      <c r="H28" s="10" t="s">
        <v>78</v>
      </c>
      <c r="I28" s="10" t="s">
        <v>25</v>
      </c>
      <c r="J28" s="10">
        <v>98512</v>
      </c>
      <c r="K28" s="10" t="s">
        <v>26</v>
      </c>
      <c r="L28" s="10" t="s">
        <v>27</v>
      </c>
      <c r="M28" s="10">
        <v>201810</v>
      </c>
      <c r="N28" s="10" t="s">
        <v>447</v>
      </c>
      <c r="O28" s="10">
        <v>25242</v>
      </c>
      <c r="P28" s="10">
        <v>0</v>
      </c>
      <c r="Q28" s="10">
        <v>10273</v>
      </c>
      <c r="R28" s="10">
        <v>14969</v>
      </c>
      <c r="S28" s="11">
        <v>0</v>
      </c>
      <c r="T28" s="10" t="s">
        <v>29</v>
      </c>
      <c r="U28" s="11" t="s">
        <v>29</v>
      </c>
      <c r="V28" s="10">
        <f t="shared" si="0"/>
        <v>14969</v>
      </c>
      <c r="W28" s="25">
        <f t="shared" si="1"/>
        <v>1</v>
      </c>
      <c r="X28" s="11" t="s">
        <v>29</v>
      </c>
      <c r="Y28" s="10"/>
    </row>
    <row r="29" spans="1:25" s="4" customFormat="1" x14ac:dyDescent="0.25">
      <c r="A29" s="8">
        <v>27</v>
      </c>
      <c r="B29" s="10" t="s">
        <v>492</v>
      </c>
      <c r="C29" s="10" t="s">
        <v>493</v>
      </c>
      <c r="D29" s="10" t="s">
        <v>131</v>
      </c>
      <c r="E29" s="10" t="s">
        <v>494</v>
      </c>
      <c r="F29" s="10" t="s">
        <v>495</v>
      </c>
      <c r="G29" s="10" t="s">
        <v>496</v>
      </c>
      <c r="H29" s="10" t="s">
        <v>32</v>
      </c>
      <c r="I29" s="10" t="s">
        <v>25</v>
      </c>
      <c r="J29" s="10">
        <v>98505</v>
      </c>
      <c r="K29" s="10" t="s">
        <v>26</v>
      </c>
      <c r="L29" s="10" t="s">
        <v>27</v>
      </c>
      <c r="M29" s="10">
        <v>201810</v>
      </c>
      <c r="N29" s="10" t="s">
        <v>156</v>
      </c>
      <c r="O29" s="10">
        <v>25242</v>
      </c>
      <c r="P29" s="10">
        <v>0</v>
      </c>
      <c r="Q29" s="10">
        <v>15680</v>
      </c>
      <c r="R29" s="10">
        <v>9562</v>
      </c>
      <c r="S29" s="11">
        <v>0</v>
      </c>
      <c r="T29" s="10" t="s">
        <v>29</v>
      </c>
      <c r="U29" s="11" t="s">
        <v>29</v>
      </c>
      <c r="V29" s="10">
        <f t="shared" si="0"/>
        <v>9562</v>
      </c>
      <c r="W29" s="25">
        <f t="shared" si="1"/>
        <v>1</v>
      </c>
      <c r="X29" s="14" t="s">
        <v>593</v>
      </c>
      <c r="Y29" s="10"/>
    </row>
    <row r="30" spans="1:25" s="4" customFormat="1" x14ac:dyDescent="0.25">
      <c r="A30" s="8">
        <v>28</v>
      </c>
      <c r="B30" s="10" t="s">
        <v>502</v>
      </c>
      <c r="C30" s="10" t="s">
        <v>503</v>
      </c>
      <c r="D30" s="10" t="s">
        <v>102</v>
      </c>
      <c r="E30" s="10" t="s">
        <v>501</v>
      </c>
      <c r="F30" s="10" t="s">
        <v>504</v>
      </c>
      <c r="G30" s="10" t="s">
        <v>505</v>
      </c>
      <c r="H30" s="10" t="s">
        <v>32</v>
      </c>
      <c r="I30" s="10" t="s">
        <v>25</v>
      </c>
      <c r="J30" s="10">
        <v>98502</v>
      </c>
      <c r="K30" s="10" t="s">
        <v>26</v>
      </c>
      <c r="L30" s="10" t="s">
        <v>27</v>
      </c>
      <c r="M30" s="10">
        <v>201810</v>
      </c>
      <c r="N30" s="10" t="s">
        <v>169</v>
      </c>
      <c r="O30" s="10">
        <v>25242</v>
      </c>
      <c r="P30" s="10">
        <v>0</v>
      </c>
      <c r="Q30" s="10">
        <v>7785</v>
      </c>
      <c r="R30" s="10">
        <v>17457</v>
      </c>
      <c r="S30" s="11">
        <v>0</v>
      </c>
      <c r="T30" s="10" t="s">
        <v>29</v>
      </c>
      <c r="U30" s="11" t="s">
        <v>29</v>
      </c>
      <c r="V30" s="10">
        <f t="shared" si="0"/>
        <v>17457</v>
      </c>
      <c r="W30" s="25">
        <f t="shared" si="1"/>
        <v>1</v>
      </c>
      <c r="X30" s="11" t="s">
        <v>29</v>
      </c>
      <c r="Y30" s="10"/>
    </row>
    <row r="31" spans="1:25" x14ac:dyDescent="0.25">
      <c r="A31" s="8">
        <v>29</v>
      </c>
      <c r="B31" s="6" t="s">
        <v>519</v>
      </c>
      <c r="C31" s="6" t="s">
        <v>520</v>
      </c>
      <c r="D31" s="6" t="s">
        <v>64</v>
      </c>
      <c r="E31" s="6" t="s">
        <v>521</v>
      </c>
      <c r="F31" s="6" t="s">
        <v>522</v>
      </c>
      <c r="G31" s="6" t="s">
        <v>523</v>
      </c>
      <c r="H31" s="6" t="s">
        <v>524</v>
      </c>
      <c r="I31" s="6" t="s">
        <v>25</v>
      </c>
      <c r="J31" s="6">
        <v>98570</v>
      </c>
      <c r="K31" s="6" t="s">
        <v>26</v>
      </c>
      <c r="L31" s="6" t="s">
        <v>27</v>
      </c>
      <c r="M31" s="6">
        <v>201810</v>
      </c>
      <c r="N31" s="6" t="s">
        <v>302</v>
      </c>
      <c r="O31" s="6">
        <v>25242</v>
      </c>
      <c r="P31" s="6">
        <v>0</v>
      </c>
      <c r="Q31" s="6">
        <v>0</v>
      </c>
      <c r="R31" s="6">
        <v>25242</v>
      </c>
      <c r="S31" s="7">
        <v>3150</v>
      </c>
      <c r="T31" s="6">
        <v>1650</v>
      </c>
      <c r="U31" s="7" t="s">
        <v>29</v>
      </c>
      <c r="V31" s="20">
        <f t="shared" si="0"/>
        <v>22092</v>
      </c>
      <c r="W31" s="22">
        <f t="shared" si="1"/>
        <v>0.87520798668885191</v>
      </c>
      <c r="X31" s="7" t="s">
        <v>29</v>
      </c>
      <c r="Y31" s="6"/>
    </row>
    <row r="32" spans="1:25" s="4" customFormat="1" x14ac:dyDescent="0.25">
      <c r="A32" s="8">
        <v>30</v>
      </c>
      <c r="B32" s="10" t="s">
        <v>533</v>
      </c>
      <c r="C32" s="10" t="s">
        <v>534</v>
      </c>
      <c r="D32" s="10" t="s">
        <v>139</v>
      </c>
      <c r="E32" s="10" t="s">
        <v>535</v>
      </c>
      <c r="F32" s="10" t="s">
        <v>536</v>
      </c>
      <c r="G32" s="10" t="s">
        <v>537</v>
      </c>
      <c r="H32" s="10" t="s">
        <v>80</v>
      </c>
      <c r="I32" s="10" t="s">
        <v>25</v>
      </c>
      <c r="J32" s="10">
        <v>98118</v>
      </c>
      <c r="K32" s="10" t="s">
        <v>26</v>
      </c>
      <c r="L32" s="10" t="s">
        <v>27</v>
      </c>
      <c r="M32" s="10">
        <v>201810</v>
      </c>
      <c r="N32" s="10" t="s">
        <v>538</v>
      </c>
      <c r="O32" s="10">
        <v>25242</v>
      </c>
      <c r="P32" s="10">
        <v>0</v>
      </c>
      <c r="Q32" s="10">
        <v>11204</v>
      </c>
      <c r="R32" s="10">
        <v>14038</v>
      </c>
      <c r="S32" s="11">
        <v>0</v>
      </c>
      <c r="T32" s="10" t="s">
        <v>29</v>
      </c>
      <c r="U32" s="11" t="s">
        <v>29</v>
      </c>
      <c r="V32" s="10">
        <f t="shared" si="0"/>
        <v>14038</v>
      </c>
      <c r="W32" s="25">
        <f t="shared" si="1"/>
        <v>1</v>
      </c>
      <c r="X32" s="14" t="s">
        <v>593</v>
      </c>
      <c r="Y32" s="10"/>
    </row>
    <row r="33" spans="1:25" s="1" customFormat="1" x14ac:dyDescent="0.25">
      <c r="A33" s="8">
        <v>31</v>
      </c>
      <c r="B33" s="12" t="s">
        <v>539</v>
      </c>
      <c r="C33" s="12" t="s">
        <v>540</v>
      </c>
      <c r="D33" s="12" t="s">
        <v>28</v>
      </c>
      <c r="E33" s="12" t="s">
        <v>541</v>
      </c>
      <c r="F33" s="12" t="s">
        <v>542</v>
      </c>
      <c r="G33" s="12" t="s">
        <v>543</v>
      </c>
      <c r="H33" s="12" t="s">
        <v>32</v>
      </c>
      <c r="I33" s="12" t="s">
        <v>25</v>
      </c>
      <c r="J33" s="12">
        <v>98502</v>
      </c>
      <c r="K33" s="12" t="s">
        <v>26</v>
      </c>
      <c r="L33" s="12" t="s">
        <v>27</v>
      </c>
      <c r="M33" s="12">
        <v>201810</v>
      </c>
      <c r="N33" s="12" t="s">
        <v>544</v>
      </c>
      <c r="O33" s="12">
        <v>25242</v>
      </c>
      <c r="P33" s="12">
        <v>0</v>
      </c>
      <c r="Q33" s="12">
        <v>0</v>
      </c>
      <c r="R33" s="12">
        <v>25242</v>
      </c>
      <c r="S33" s="15">
        <v>0</v>
      </c>
      <c r="T33" s="12" t="s">
        <v>29</v>
      </c>
      <c r="U33" s="15" t="s">
        <v>29</v>
      </c>
      <c r="V33" s="12">
        <f t="shared" si="0"/>
        <v>25242</v>
      </c>
      <c r="W33" s="18">
        <f t="shared" si="1"/>
        <v>1</v>
      </c>
      <c r="X33" s="15" t="s">
        <v>29</v>
      </c>
      <c r="Y33" s="12"/>
    </row>
    <row r="34" spans="1:25" x14ac:dyDescent="0.25">
      <c r="A34" s="8">
        <v>32</v>
      </c>
      <c r="B34" s="6" t="s">
        <v>553</v>
      </c>
      <c r="C34" s="6" t="s">
        <v>554</v>
      </c>
      <c r="D34" s="6" t="s">
        <v>555</v>
      </c>
      <c r="E34" s="6" t="s">
        <v>556</v>
      </c>
      <c r="F34" s="6" t="s">
        <v>557</v>
      </c>
      <c r="G34" s="6" t="s">
        <v>558</v>
      </c>
      <c r="H34" s="6" t="s">
        <v>78</v>
      </c>
      <c r="I34" s="6" t="s">
        <v>25</v>
      </c>
      <c r="J34" s="6">
        <v>98512</v>
      </c>
      <c r="K34" s="6" t="s">
        <v>26</v>
      </c>
      <c r="L34" s="6" t="s">
        <v>27</v>
      </c>
      <c r="M34" s="6">
        <v>201810</v>
      </c>
      <c r="N34" s="6" t="s">
        <v>491</v>
      </c>
      <c r="O34" s="6">
        <v>25242</v>
      </c>
      <c r="P34" s="6">
        <v>0</v>
      </c>
      <c r="Q34" s="6">
        <v>0</v>
      </c>
      <c r="R34" s="6">
        <v>25242</v>
      </c>
      <c r="S34" s="7">
        <v>3150</v>
      </c>
      <c r="T34" s="6">
        <v>1650</v>
      </c>
      <c r="U34" s="7" t="s">
        <v>29</v>
      </c>
      <c r="V34" s="20">
        <f t="shared" si="0"/>
        <v>22092</v>
      </c>
      <c r="W34" s="22">
        <f t="shared" si="1"/>
        <v>0.87520798668885191</v>
      </c>
      <c r="X34" s="7" t="s">
        <v>29</v>
      </c>
      <c r="Y34" s="6"/>
    </row>
  </sheetData>
  <sortState ref="A2:AE180">
    <sortCondition ref="M2:M180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Q18" sqref="Q18"/>
    </sheetView>
  </sheetViews>
  <sheetFormatPr defaultRowHeight="12.5" x14ac:dyDescent="0.25"/>
  <cols>
    <col min="6" max="11" width="8.7265625" customWidth="1"/>
    <col min="12" max="12" width="19.81640625" bestFit="1" customWidth="1"/>
    <col min="15" max="15" width="14.54296875" bestFit="1" customWidth="1"/>
    <col min="17" max="17" width="15.1796875" bestFit="1" customWidth="1"/>
    <col min="18" max="18" width="10.08984375" bestFit="1" customWidth="1"/>
    <col min="19" max="19" width="14.54296875" customWidth="1"/>
    <col min="20" max="20" width="0" hidden="1" customWidth="1"/>
    <col min="21" max="21" width="14.1796875" customWidth="1"/>
    <col min="22" max="22" width="10.54296875" customWidth="1"/>
  </cols>
  <sheetData>
    <row r="1" spans="1:24" ht="50" x14ac:dyDescent="0.25">
      <c r="A1" s="6" t="s">
        <v>604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7" t="s">
        <v>596</v>
      </c>
      <c r="T1" s="6" t="s">
        <v>585</v>
      </c>
      <c r="U1" s="6" t="s">
        <v>597</v>
      </c>
      <c r="V1" s="7" t="s">
        <v>586</v>
      </c>
      <c r="W1" s="6" t="s">
        <v>588</v>
      </c>
      <c r="X1" s="16" t="s">
        <v>589</v>
      </c>
    </row>
    <row r="2" spans="1:24" s="4" customFormat="1" x14ac:dyDescent="0.25">
      <c r="A2" s="8">
        <v>1</v>
      </c>
      <c r="B2" s="10" t="s">
        <v>286</v>
      </c>
      <c r="C2" s="10" t="s">
        <v>287</v>
      </c>
      <c r="D2" s="10" t="s">
        <v>102</v>
      </c>
      <c r="E2" s="10" t="s">
        <v>288</v>
      </c>
      <c r="F2" s="10" t="s">
        <v>289</v>
      </c>
      <c r="G2" s="10" t="s">
        <v>290</v>
      </c>
      <c r="H2" s="10" t="s">
        <v>101</v>
      </c>
      <c r="I2" s="10" t="s">
        <v>25</v>
      </c>
      <c r="J2" s="10">
        <v>98584</v>
      </c>
      <c r="K2" s="10" t="s">
        <v>26</v>
      </c>
      <c r="L2" s="12" t="s">
        <v>56</v>
      </c>
      <c r="M2" s="10">
        <v>201810</v>
      </c>
      <c r="N2" s="10" t="s">
        <v>291</v>
      </c>
      <c r="O2" s="10">
        <v>25242</v>
      </c>
      <c r="P2" s="10">
        <v>0</v>
      </c>
      <c r="Q2" s="10">
        <v>6658</v>
      </c>
      <c r="R2" s="10">
        <v>18584</v>
      </c>
      <c r="S2" s="11">
        <v>0</v>
      </c>
      <c r="T2" s="10" t="s">
        <v>29</v>
      </c>
      <c r="U2" s="10">
        <v>3000</v>
      </c>
      <c r="V2" s="11" t="s">
        <v>600</v>
      </c>
      <c r="W2" s="10">
        <f t="shared" ref="W2" si="0">(R2-S2)</f>
        <v>18584</v>
      </c>
      <c r="X2" s="25">
        <f t="shared" ref="X2" si="1">W2/R2</f>
        <v>1</v>
      </c>
    </row>
    <row r="3" spans="1:24" s="2" customFormat="1" x14ac:dyDescent="0.25">
      <c r="A3" s="8">
        <v>2</v>
      </c>
      <c r="B3" s="8" t="s">
        <v>145</v>
      </c>
      <c r="C3" s="8" t="s">
        <v>146</v>
      </c>
      <c r="D3" s="8" t="s">
        <v>64</v>
      </c>
      <c r="E3" s="8" t="s">
        <v>147</v>
      </c>
      <c r="F3" s="8" t="s">
        <v>148</v>
      </c>
      <c r="G3" s="8" t="s">
        <v>149</v>
      </c>
      <c r="H3" s="8" t="s">
        <v>32</v>
      </c>
      <c r="I3" s="8" t="s">
        <v>25</v>
      </c>
      <c r="J3" s="8">
        <v>98501</v>
      </c>
      <c r="K3" s="8" t="s">
        <v>26</v>
      </c>
      <c r="L3" s="8" t="s">
        <v>56</v>
      </c>
      <c r="M3" s="8">
        <v>201710</v>
      </c>
      <c r="N3" s="8" t="s">
        <v>150</v>
      </c>
      <c r="O3" s="8">
        <v>36324</v>
      </c>
      <c r="P3" s="8">
        <v>0</v>
      </c>
      <c r="Q3" s="8">
        <v>0</v>
      </c>
      <c r="R3" s="8">
        <v>36324</v>
      </c>
      <c r="S3" s="9">
        <v>6000</v>
      </c>
      <c r="T3" s="8" t="s">
        <v>29</v>
      </c>
      <c r="U3" s="8">
        <v>1000</v>
      </c>
      <c r="V3" s="9" t="s">
        <v>600</v>
      </c>
      <c r="W3" s="8">
        <f>(R3-S3)</f>
        <v>30324</v>
      </c>
      <c r="X3" s="17">
        <f>W3/R3</f>
        <v>0.83481995374958706</v>
      </c>
    </row>
    <row r="4" spans="1:24" s="5" customFormat="1" x14ac:dyDescent="0.25">
      <c r="A4" s="8">
        <v>2</v>
      </c>
      <c r="B4" s="13" t="s">
        <v>303</v>
      </c>
      <c r="C4" s="13" t="s">
        <v>304</v>
      </c>
      <c r="D4" s="13" t="s">
        <v>75</v>
      </c>
      <c r="E4" s="13" t="s">
        <v>305</v>
      </c>
      <c r="F4" s="13" t="s">
        <v>306</v>
      </c>
      <c r="G4" s="13" t="s">
        <v>307</v>
      </c>
      <c r="H4" s="13" t="s">
        <v>32</v>
      </c>
      <c r="I4" s="13" t="s">
        <v>25</v>
      </c>
      <c r="J4" s="13">
        <v>98502</v>
      </c>
      <c r="K4" s="13" t="s">
        <v>26</v>
      </c>
      <c r="L4" s="13" t="s">
        <v>27</v>
      </c>
      <c r="M4" s="13">
        <v>201810</v>
      </c>
      <c r="N4" s="13" t="s">
        <v>74</v>
      </c>
      <c r="O4" s="13">
        <v>25242</v>
      </c>
      <c r="P4" s="13">
        <v>0</v>
      </c>
      <c r="Q4" s="13">
        <v>3030</v>
      </c>
      <c r="R4" s="13">
        <v>22212</v>
      </c>
      <c r="S4" s="14">
        <v>0</v>
      </c>
      <c r="T4" s="13" t="s">
        <v>29</v>
      </c>
      <c r="U4" s="13">
        <v>1000</v>
      </c>
      <c r="V4" s="14" t="s">
        <v>601</v>
      </c>
      <c r="W4" s="10">
        <v>22212</v>
      </c>
      <c r="X4" s="25">
        <v>1</v>
      </c>
    </row>
    <row r="5" spans="1:24" x14ac:dyDescent="0.25">
      <c r="A5" s="8">
        <v>2</v>
      </c>
      <c r="B5" s="6" t="s">
        <v>371</v>
      </c>
      <c r="C5" s="6" t="s">
        <v>372</v>
      </c>
      <c r="D5" s="6" t="s">
        <v>373</v>
      </c>
      <c r="E5" s="6" t="s">
        <v>374</v>
      </c>
      <c r="F5" s="6" t="s">
        <v>375</v>
      </c>
      <c r="G5" s="6" t="s">
        <v>376</v>
      </c>
      <c r="H5" s="6" t="s">
        <v>32</v>
      </c>
      <c r="I5" s="6" t="s">
        <v>25</v>
      </c>
      <c r="J5" s="6">
        <v>98506</v>
      </c>
      <c r="K5" s="6" t="s">
        <v>26</v>
      </c>
      <c r="L5" s="6" t="s">
        <v>27</v>
      </c>
      <c r="M5" s="6">
        <v>201810</v>
      </c>
      <c r="N5" s="6" t="s">
        <v>377</v>
      </c>
      <c r="O5" s="6">
        <v>25242</v>
      </c>
      <c r="P5" s="6">
        <v>0</v>
      </c>
      <c r="Q5" s="6">
        <v>0</v>
      </c>
      <c r="R5" s="6">
        <v>25242</v>
      </c>
      <c r="S5" s="7">
        <v>3150</v>
      </c>
      <c r="T5" s="6">
        <v>1650</v>
      </c>
      <c r="U5" s="6">
        <v>1000</v>
      </c>
      <c r="V5" s="7" t="s">
        <v>598</v>
      </c>
      <c r="W5" s="20">
        <v>23742</v>
      </c>
      <c r="X5" s="22">
        <v>0.94057523175659619</v>
      </c>
    </row>
    <row r="6" spans="1:24" s="4" customFormat="1" x14ac:dyDescent="0.25">
      <c r="A6" s="8">
        <v>2</v>
      </c>
      <c r="B6" s="10" t="s">
        <v>533</v>
      </c>
      <c r="C6" s="10" t="s">
        <v>534</v>
      </c>
      <c r="D6" s="10" t="s">
        <v>139</v>
      </c>
      <c r="E6" s="10" t="s">
        <v>535</v>
      </c>
      <c r="F6" s="10" t="s">
        <v>536</v>
      </c>
      <c r="G6" s="10" t="s">
        <v>537</v>
      </c>
      <c r="H6" s="10" t="s">
        <v>80</v>
      </c>
      <c r="I6" s="10" t="s">
        <v>25</v>
      </c>
      <c r="J6" s="10">
        <v>98118</v>
      </c>
      <c r="K6" s="10" t="s">
        <v>26</v>
      </c>
      <c r="L6" s="10" t="s">
        <v>27</v>
      </c>
      <c r="M6" s="10">
        <v>201810</v>
      </c>
      <c r="N6" s="10" t="s">
        <v>538</v>
      </c>
      <c r="O6" s="10">
        <v>25242</v>
      </c>
      <c r="P6" s="10">
        <v>0</v>
      </c>
      <c r="Q6" s="10">
        <v>11204</v>
      </c>
      <c r="R6" s="10">
        <v>14038</v>
      </c>
      <c r="S6" s="11">
        <v>0</v>
      </c>
      <c r="T6" s="10" t="s">
        <v>29</v>
      </c>
      <c r="U6" s="10">
        <v>1000</v>
      </c>
      <c r="V6" s="11" t="s">
        <v>600</v>
      </c>
      <c r="W6" s="10">
        <v>14038</v>
      </c>
      <c r="X6" s="25">
        <v>1</v>
      </c>
    </row>
    <row r="7" spans="1:24" s="2" customFormat="1" x14ac:dyDescent="0.25">
      <c r="A7" s="8">
        <v>3</v>
      </c>
      <c r="B7" s="8" t="s">
        <v>259</v>
      </c>
      <c r="C7" s="8" t="s">
        <v>260</v>
      </c>
      <c r="D7" s="8" t="s">
        <v>261</v>
      </c>
      <c r="E7" s="8" t="s">
        <v>262</v>
      </c>
      <c r="F7" s="8" t="s">
        <v>263</v>
      </c>
      <c r="G7" s="8" t="s">
        <v>264</v>
      </c>
      <c r="H7" s="8" t="s">
        <v>80</v>
      </c>
      <c r="I7" s="8" t="s">
        <v>25</v>
      </c>
      <c r="J7" s="8">
        <v>98116</v>
      </c>
      <c r="K7" s="8" t="s">
        <v>26</v>
      </c>
      <c r="L7" s="8" t="s">
        <v>27</v>
      </c>
      <c r="M7" s="8">
        <v>201710</v>
      </c>
      <c r="N7" s="8" t="s">
        <v>265</v>
      </c>
      <c r="O7" s="8">
        <v>25242</v>
      </c>
      <c r="P7" s="8">
        <v>0</v>
      </c>
      <c r="Q7" s="8">
        <v>9832</v>
      </c>
      <c r="R7" s="8">
        <v>15410</v>
      </c>
      <c r="S7" s="9">
        <v>0</v>
      </c>
      <c r="T7" s="8" t="s">
        <v>29</v>
      </c>
      <c r="U7" s="8">
        <v>700</v>
      </c>
      <c r="V7" s="9" t="s">
        <v>601</v>
      </c>
      <c r="W7" s="8">
        <f t="shared" ref="W7" si="2">(R7-S7)</f>
        <v>15410</v>
      </c>
      <c r="X7" s="17">
        <f t="shared" ref="X7" si="3">W7/R7</f>
        <v>1</v>
      </c>
    </row>
    <row r="8" spans="1:24" x14ac:dyDescent="0.25">
      <c r="A8" s="8">
        <v>3</v>
      </c>
      <c r="B8" s="6" t="s">
        <v>399</v>
      </c>
      <c r="C8" s="6" t="s">
        <v>400</v>
      </c>
      <c r="D8" s="6" t="s">
        <v>83</v>
      </c>
      <c r="E8" s="6" t="s">
        <v>401</v>
      </c>
      <c r="F8" s="6" t="s">
        <v>402</v>
      </c>
      <c r="G8" s="6" t="s">
        <v>403</v>
      </c>
      <c r="H8" s="6" t="s">
        <v>32</v>
      </c>
      <c r="I8" s="6" t="s">
        <v>25</v>
      </c>
      <c r="J8" s="6">
        <v>98506</v>
      </c>
      <c r="K8" s="6" t="s">
        <v>26</v>
      </c>
      <c r="L8" s="6" t="s">
        <v>27</v>
      </c>
      <c r="M8" s="6">
        <v>201810</v>
      </c>
      <c r="N8" s="6" t="s">
        <v>118</v>
      </c>
      <c r="O8" s="6">
        <v>25242</v>
      </c>
      <c r="P8" s="6">
        <v>0</v>
      </c>
      <c r="Q8" s="6">
        <v>0</v>
      </c>
      <c r="R8" s="6">
        <v>25242</v>
      </c>
      <c r="S8" s="7">
        <v>3150</v>
      </c>
      <c r="T8" s="6">
        <v>1650</v>
      </c>
      <c r="U8" s="6">
        <v>650</v>
      </c>
      <c r="V8" s="7" t="s">
        <v>600</v>
      </c>
      <c r="W8" s="20">
        <v>22092</v>
      </c>
      <c r="X8" s="22">
        <v>0.87520798668885191</v>
      </c>
    </row>
    <row r="9" spans="1:24" s="2" customFormat="1" x14ac:dyDescent="0.25">
      <c r="A9" s="8">
        <v>4</v>
      </c>
      <c r="B9" s="8" t="s">
        <v>472</v>
      </c>
      <c r="C9" s="8" t="s">
        <v>473</v>
      </c>
      <c r="D9" s="8" t="s">
        <v>75</v>
      </c>
      <c r="E9" s="8" t="s">
        <v>474</v>
      </c>
      <c r="F9" s="8" t="s">
        <v>475</v>
      </c>
      <c r="G9" s="8" t="s">
        <v>476</v>
      </c>
      <c r="H9" s="8" t="s">
        <v>32</v>
      </c>
      <c r="I9" s="8" t="s">
        <v>25</v>
      </c>
      <c r="J9" s="8">
        <v>98507</v>
      </c>
      <c r="K9" s="8" t="s">
        <v>26</v>
      </c>
      <c r="L9" s="8" t="s">
        <v>27</v>
      </c>
      <c r="M9" s="8">
        <v>201710</v>
      </c>
      <c r="N9" s="8" t="s">
        <v>205</v>
      </c>
      <c r="O9" s="8">
        <v>25242</v>
      </c>
      <c r="P9" s="8">
        <v>0</v>
      </c>
      <c r="Q9" s="8">
        <v>825</v>
      </c>
      <c r="R9" s="8">
        <v>24417</v>
      </c>
      <c r="S9" s="9">
        <v>1500</v>
      </c>
      <c r="T9" s="8" t="s">
        <v>29</v>
      </c>
      <c r="U9" s="8">
        <v>500</v>
      </c>
      <c r="V9" s="9" t="s">
        <v>600</v>
      </c>
      <c r="W9" s="8">
        <v>24417</v>
      </c>
      <c r="X9" s="17">
        <v>1</v>
      </c>
    </row>
    <row r="10" spans="1:24" s="4" customFormat="1" x14ac:dyDescent="0.25">
      <c r="A10" s="8">
        <v>4</v>
      </c>
      <c r="B10" s="10" t="s">
        <v>365</v>
      </c>
      <c r="C10" s="10" t="s">
        <v>366</v>
      </c>
      <c r="D10" s="10" t="s">
        <v>367</v>
      </c>
      <c r="E10" s="10" t="s">
        <v>368</v>
      </c>
      <c r="F10" s="10" t="s">
        <v>369</v>
      </c>
      <c r="G10" s="10" t="s">
        <v>370</v>
      </c>
      <c r="H10" s="10" t="s">
        <v>32</v>
      </c>
      <c r="I10" s="10" t="s">
        <v>25</v>
      </c>
      <c r="J10" s="10">
        <v>98516</v>
      </c>
      <c r="K10" s="10" t="s">
        <v>26</v>
      </c>
      <c r="L10" s="10" t="s">
        <v>27</v>
      </c>
      <c r="M10" s="10">
        <v>201810</v>
      </c>
      <c r="N10" s="10" t="s">
        <v>110</v>
      </c>
      <c r="O10" s="10">
        <v>25242</v>
      </c>
      <c r="P10" s="10">
        <v>0</v>
      </c>
      <c r="Q10" s="10">
        <v>7544</v>
      </c>
      <c r="R10" s="10">
        <v>17698</v>
      </c>
      <c r="S10" s="11">
        <v>0</v>
      </c>
      <c r="T10" s="10" t="s">
        <v>29</v>
      </c>
      <c r="U10" s="10">
        <v>500</v>
      </c>
      <c r="V10" s="11" t="s">
        <v>599</v>
      </c>
      <c r="W10" s="10">
        <v>17698</v>
      </c>
      <c r="X10" s="25">
        <v>1</v>
      </c>
    </row>
    <row r="11" spans="1:24" s="2" customForma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  <c r="T11" s="8"/>
      <c r="U11" s="8"/>
      <c r="V11" s="9"/>
      <c r="W11" s="8"/>
      <c r="X11" s="17"/>
    </row>
    <row r="12" spans="1:24" s="23" customFormat="1" x14ac:dyDescent="0.25">
      <c r="A12" s="20"/>
      <c r="B12" s="20"/>
      <c r="C12" s="20" t="s">
        <v>591</v>
      </c>
      <c r="D12" s="20"/>
      <c r="E12" s="20" t="s">
        <v>592</v>
      </c>
      <c r="F12" s="20"/>
      <c r="G12" s="20"/>
      <c r="H12" s="20"/>
      <c r="I12" s="20"/>
      <c r="J12" s="20"/>
      <c r="K12" s="20"/>
      <c r="L12" s="12" t="s">
        <v>56</v>
      </c>
      <c r="M12" s="20"/>
      <c r="N12" s="20"/>
      <c r="O12" s="20">
        <v>36324</v>
      </c>
      <c r="P12" s="20">
        <v>0</v>
      </c>
      <c r="Q12" s="20"/>
      <c r="R12" s="20"/>
      <c r="S12" s="21">
        <v>0</v>
      </c>
      <c r="T12" s="20"/>
      <c r="U12" s="20">
        <v>5500</v>
      </c>
      <c r="V12" s="21" t="s">
        <v>602</v>
      </c>
      <c r="W12" s="20">
        <v>36324</v>
      </c>
      <c r="X12" s="22">
        <v>1</v>
      </c>
    </row>
    <row r="13" spans="1:24" x14ac:dyDescent="0.25">
      <c r="A13" s="8"/>
      <c r="B13" s="6" t="s">
        <v>213</v>
      </c>
      <c r="C13" s="6" t="s">
        <v>214</v>
      </c>
      <c r="D13" s="6" t="s">
        <v>33</v>
      </c>
      <c r="E13" s="6" t="s">
        <v>215</v>
      </c>
      <c r="F13" s="6" t="s">
        <v>216</v>
      </c>
      <c r="G13" s="6" t="s">
        <v>217</v>
      </c>
      <c r="H13" s="6" t="s">
        <v>32</v>
      </c>
      <c r="I13" s="6" t="s">
        <v>25</v>
      </c>
      <c r="J13" s="6">
        <v>98502</v>
      </c>
      <c r="K13" s="6" t="s">
        <v>26</v>
      </c>
      <c r="L13" s="6" t="s">
        <v>27</v>
      </c>
      <c r="M13" s="6">
        <v>201810</v>
      </c>
      <c r="N13" s="6" t="s">
        <v>218</v>
      </c>
      <c r="O13" s="6">
        <v>25242</v>
      </c>
      <c r="P13" s="6">
        <v>0</v>
      </c>
      <c r="Q13" s="6">
        <v>546</v>
      </c>
      <c r="R13" s="6">
        <v>24696</v>
      </c>
      <c r="S13" s="7">
        <v>1500</v>
      </c>
      <c r="T13" s="6" t="s">
        <v>29</v>
      </c>
      <c r="U13" s="6">
        <v>500</v>
      </c>
      <c r="V13" s="7" t="s">
        <v>600</v>
      </c>
      <c r="W13" s="20">
        <v>23196</v>
      </c>
      <c r="X13" s="22">
        <v>0.93926141885325554</v>
      </c>
    </row>
    <row r="14" spans="1:24" s="2" customFormat="1" x14ac:dyDescent="0.25">
      <c r="A14" s="8"/>
      <c r="B14" s="8" t="s">
        <v>497</v>
      </c>
      <c r="C14" s="8" t="s">
        <v>136</v>
      </c>
      <c r="D14" s="8" t="s">
        <v>33</v>
      </c>
      <c r="E14" s="8" t="s">
        <v>498</v>
      </c>
      <c r="F14" s="8" t="s">
        <v>499</v>
      </c>
      <c r="G14" s="8" t="s">
        <v>500</v>
      </c>
      <c r="H14" s="8" t="s">
        <v>32</v>
      </c>
      <c r="I14" s="8" t="s">
        <v>25</v>
      </c>
      <c r="J14" s="8">
        <v>98501</v>
      </c>
      <c r="K14" s="8" t="s">
        <v>26</v>
      </c>
      <c r="L14" s="8" t="s">
        <v>27</v>
      </c>
      <c r="M14" s="8">
        <v>201710</v>
      </c>
      <c r="N14" s="8" t="s">
        <v>97</v>
      </c>
      <c r="O14" s="8">
        <v>25242</v>
      </c>
      <c r="P14" s="8">
        <v>0</v>
      </c>
      <c r="Q14" s="8">
        <v>2955</v>
      </c>
      <c r="R14" s="8">
        <v>22287</v>
      </c>
      <c r="S14" s="9">
        <v>0</v>
      </c>
      <c r="T14" s="8" t="s">
        <v>29</v>
      </c>
      <c r="U14" s="8">
        <v>500</v>
      </c>
      <c r="V14" s="9" t="s">
        <v>600</v>
      </c>
      <c r="W14" s="8">
        <f t="shared" ref="W14" si="4">(R14-S14)</f>
        <v>22287</v>
      </c>
      <c r="X14" s="17">
        <f t="shared" ref="X14" si="5">W14/R14</f>
        <v>1</v>
      </c>
    </row>
    <row r="16" spans="1:24" x14ac:dyDescent="0.25">
      <c r="U16">
        <f>SUM(U2:U14)</f>
        <v>15850</v>
      </c>
      <c r="V16" t="s">
        <v>603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3"/>
  <sheetViews>
    <sheetView topLeftCell="A4" workbookViewId="0">
      <selection activeCell="I20" sqref="I20"/>
    </sheetView>
  </sheetViews>
  <sheetFormatPr defaultRowHeight="12.5" x14ac:dyDescent="0.25"/>
  <sheetData>
    <row r="2" spans="1:30" x14ac:dyDescent="0.25">
      <c r="A2">
        <v>5</v>
      </c>
      <c r="B2">
        <v>1819</v>
      </c>
      <c r="C2" t="s">
        <v>17</v>
      </c>
      <c r="D2" t="s">
        <v>34</v>
      </c>
      <c r="E2" t="s">
        <v>35</v>
      </c>
      <c r="F2" t="s">
        <v>29</v>
      </c>
      <c r="G2" t="s">
        <v>36</v>
      </c>
      <c r="H2" t="s">
        <v>37</v>
      </c>
      <c r="I2" t="s">
        <v>38</v>
      </c>
      <c r="J2" t="s">
        <v>32</v>
      </c>
      <c r="K2" t="s">
        <v>25</v>
      </c>
      <c r="L2">
        <v>98501</v>
      </c>
      <c r="M2" t="s">
        <v>26</v>
      </c>
      <c r="N2" t="s">
        <v>27</v>
      </c>
      <c r="O2" t="s">
        <v>28</v>
      </c>
      <c r="P2" t="s">
        <v>29</v>
      </c>
      <c r="Q2" t="s">
        <v>29</v>
      </c>
      <c r="R2">
        <v>201910</v>
      </c>
      <c r="S2" t="s">
        <v>30</v>
      </c>
      <c r="T2" t="s">
        <v>39</v>
      </c>
      <c r="U2">
        <v>25242</v>
      </c>
      <c r="V2">
        <v>20500</v>
      </c>
      <c r="W2">
        <v>3374</v>
      </c>
      <c r="X2">
        <v>4742</v>
      </c>
      <c r="Y2" t="s">
        <v>29</v>
      </c>
      <c r="Z2" t="s">
        <v>40</v>
      </c>
      <c r="AA2" t="s">
        <v>41</v>
      </c>
      <c r="AB2" t="s">
        <v>29</v>
      </c>
      <c r="AC2" t="s">
        <v>29</v>
      </c>
      <c r="AD2" t="s">
        <v>29</v>
      </c>
    </row>
    <row r="3" spans="1:30" x14ac:dyDescent="0.25">
      <c r="A3">
        <v>7</v>
      </c>
      <c r="B3">
        <v>1819</v>
      </c>
      <c r="C3" t="s">
        <v>17</v>
      </c>
      <c r="D3" t="s">
        <v>49</v>
      </c>
      <c r="E3" t="s">
        <v>50</v>
      </c>
      <c r="F3" t="s">
        <v>29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  <c r="L3">
        <v>55407</v>
      </c>
      <c r="M3" t="s">
        <v>26</v>
      </c>
      <c r="N3" t="s">
        <v>56</v>
      </c>
      <c r="O3" t="s">
        <v>28</v>
      </c>
      <c r="P3" t="s">
        <v>29</v>
      </c>
      <c r="Q3" t="s">
        <v>29</v>
      </c>
      <c r="R3">
        <v>201910</v>
      </c>
      <c r="S3" t="s">
        <v>30</v>
      </c>
      <c r="T3" t="s">
        <v>57</v>
      </c>
      <c r="U3">
        <v>36324</v>
      </c>
      <c r="V3">
        <v>36324</v>
      </c>
      <c r="W3">
        <v>0</v>
      </c>
      <c r="X3">
        <v>0</v>
      </c>
      <c r="Y3" t="s">
        <v>58</v>
      </c>
      <c r="Z3" t="s">
        <v>59</v>
      </c>
      <c r="AA3" t="s">
        <v>60</v>
      </c>
      <c r="AB3" t="s">
        <v>29</v>
      </c>
      <c r="AC3" t="s">
        <v>29</v>
      </c>
      <c r="AD3" t="s">
        <v>29</v>
      </c>
    </row>
    <row r="4" spans="1:30" x14ac:dyDescent="0.25">
      <c r="A4">
        <v>13</v>
      </c>
      <c r="B4">
        <v>1819</v>
      </c>
      <c r="C4" t="s">
        <v>17</v>
      </c>
      <c r="D4" t="s">
        <v>66</v>
      </c>
      <c r="E4" t="s">
        <v>67</v>
      </c>
      <c r="F4" t="s">
        <v>68</v>
      </c>
      <c r="G4" t="s">
        <v>69</v>
      </c>
      <c r="H4" t="s">
        <v>70</v>
      </c>
      <c r="I4" t="s">
        <v>71</v>
      </c>
      <c r="J4" t="s">
        <v>72</v>
      </c>
      <c r="K4" t="s">
        <v>73</v>
      </c>
      <c r="L4">
        <v>72032</v>
      </c>
      <c r="M4" t="s">
        <v>26</v>
      </c>
      <c r="N4" t="s">
        <v>56</v>
      </c>
      <c r="O4" t="s">
        <v>28</v>
      </c>
      <c r="P4" t="s">
        <v>29</v>
      </c>
      <c r="Q4" t="s">
        <v>29</v>
      </c>
      <c r="R4">
        <v>201910</v>
      </c>
      <c r="S4" t="s">
        <v>30</v>
      </c>
      <c r="T4" t="s">
        <v>74</v>
      </c>
      <c r="U4">
        <v>36324</v>
      </c>
      <c r="V4">
        <v>36324</v>
      </c>
      <c r="W4">
        <v>0</v>
      </c>
      <c r="X4">
        <v>0</v>
      </c>
      <c r="Y4" t="s">
        <v>58</v>
      </c>
      <c r="Z4" t="s">
        <v>59</v>
      </c>
      <c r="AA4" t="s">
        <v>60</v>
      </c>
      <c r="AB4" t="s">
        <v>29</v>
      </c>
      <c r="AC4" t="s">
        <v>29</v>
      </c>
      <c r="AD4" t="s">
        <v>29</v>
      </c>
    </row>
    <row r="5" spans="1:30" x14ac:dyDescent="0.25">
      <c r="A5">
        <v>19</v>
      </c>
      <c r="B5">
        <v>1819</v>
      </c>
      <c r="C5" t="s">
        <v>17</v>
      </c>
      <c r="D5" t="s">
        <v>81</v>
      </c>
      <c r="E5" t="s">
        <v>82</v>
      </c>
      <c r="F5" t="s">
        <v>83</v>
      </c>
      <c r="G5" t="s">
        <v>84</v>
      </c>
      <c r="H5" t="s">
        <v>85</v>
      </c>
      <c r="I5" t="s">
        <v>86</v>
      </c>
      <c r="J5" t="s">
        <v>87</v>
      </c>
      <c r="K5" t="s">
        <v>25</v>
      </c>
      <c r="L5">
        <v>98568</v>
      </c>
      <c r="M5" t="s">
        <v>26</v>
      </c>
      <c r="N5" t="s">
        <v>27</v>
      </c>
      <c r="O5" t="s">
        <v>28</v>
      </c>
      <c r="P5" t="s">
        <v>29</v>
      </c>
      <c r="Q5" t="s">
        <v>29</v>
      </c>
      <c r="R5">
        <v>201910</v>
      </c>
      <c r="S5" t="s">
        <v>30</v>
      </c>
      <c r="T5" t="s">
        <v>88</v>
      </c>
      <c r="U5">
        <v>25242</v>
      </c>
      <c r="V5">
        <v>20500</v>
      </c>
      <c r="W5">
        <v>583</v>
      </c>
      <c r="X5">
        <v>4742</v>
      </c>
      <c r="Y5" t="s">
        <v>29</v>
      </c>
      <c r="Z5" t="s">
        <v>40</v>
      </c>
      <c r="AA5" t="s">
        <v>41</v>
      </c>
      <c r="AB5" t="s">
        <v>29</v>
      </c>
      <c r="AC5" t="s">
        <v>29</v>
      </c>
      <c r="AD5" t="s">
        <v>29</v>
      </c>
    </row>
    <row r="6" spans="1:30" x14ac:dyDescent="0.25">
      <c r="A6">
        <v>20</v>
      </c>
      <c r="B6">
        <v>1819</v>
      </c>
      <c r="C6" t="s">
        <v>17</v>
      </c>
      <c r="D6" t="s">
        <v>89</v>
      </c>
      <c r="E6" t="s">
        <v>90</v>
      </c>
      <c r="F6" t="s">
        <v>91</v>
      </c>
      <c r="G6" t="s">
        <v>92</v>
      </c>
      <c r="H6" t="s">
        <v>93</v>
      </c>
      <c r="I6" t="s">
        <v>94</v>
      </c>
      <c r="J6" t="s">
        <v>95</v>
      </c>
      <c r="K6" t="s">
        <v>96</v>
      </c>
      <c r="L6">
        <v>30135</v>
      </c>
      <c r="M6" t="s">
        <v>26</v>
      </c>
      <c r="N6" t="s">
        <v>56</v>
      </c>
      <c r="O6" t="s">
        <v>28</v>
      </c>
      <c r="P6" t="s">
        <v>29</v>
      </c>
      <c r="Q6" t="s">
        <v>29</v>
      </c>
      <c r="R6">
        <v>201910</v>
      </c>
      <c r="S6" t="s">
        <v>30</v>
      </c>
      <c r="T6" t="s">
        <v>97</v>
      </c>
      <c r="U6">
        <v>36324</v>
      </c>
      <c r="V6">
        <v>36324</v>
      </c>
      <c r="W6">
        <v>17562</v>
      </c>
      <c r="X6">
        <v>0</v>
      </c>
      <c r="Y6" t="s">
        <v>29</v>
      </c>
      <c r="Z6" t="s">
        <v>98</v>
      </c>
      <c r="AA6" t="s">
        <v>99</v>
      </c>
      <c r="AB6" t="s">
        <v>29</v>
      </c>
      <c r="AC6" t="s">
        <v>29</v>
      </c>
      <c r="AD6" t="s">
        <v>29</v>
      </c>
    </row>
    <row r="7" spans="1:30" x14ac:dyDescent="0.25">
      <c r="A7">
        <v>27</v>
      </c>
      <c r="B7">
        <v>1819</v>
      </c>
      <c r="C7" t="s">
        <v>17</v>
      </c>
      <c r="D7" t="s">
        <v>111</v>
      </c>
      <c r="E7" t="s">
        <v>77</v>
      </c>
      <c r="F7" t="s">
        <v>112</v>
      </c>
      <c r="G7" t="s">
        <v>113</v>
      </c>
      <c r="H7" t="s">
        <v>114</v>
      </c>
      <c r="I7" t="s">
        <v>115</v>
      </c>
      <c r="J7" t="s">
        <v>116</v>
      </c>
      <c r="K7" t="s">
        <v>117</v>
      </c>
      <c r="L7">
        <v>94608</v>
      </c>
      <c r="M7" t="s">
        <v>26</v>
      </c>
      <c r="N7" t="s">
        <v>56</v>
      </c>
      <c r="O7" t="s">
        <v>28</v>
      </c>
      <c r="P7" t="s">
        <v>29</v>
      </c>
      <c r="Q7" t="s">
        <v>29</v>
      </c>
      <c r="R7">
        <v>201910</v>
      </c>
      <c r="S7" t="s">
        <v>30</v>
      </c>
      <c r="T7" t="s">
        <v>118</v>
      </c>
      <c r="U7">
        <v>36324</v>
      </c>
      <c r="V7">
        <v>36324</v>
      </c>
      <c r="W7">
        <v>9720</v>
      </c>
      <c r="X7">
        <v>0</v>
      </c>
      <c r="Y7" t="s">
        <v>29</v>
      </c>
      <c r="Z7" t="s">
        <v>98</v>
      </c>
      <c r="AA7" t="s">
        <v>60</v>
      </c>
      <c r="AB7" t="s">
        <v>29</v>
      </c>
      <c r="AC7" t="s">
        <v>29</v>
      </c>
      <c r="AD7" t="s">
        <v>29</v>
      </c>
    </row>
    <row r="8" spans="1:30" x14ac:dyDescent="0.25">
      <c r="A8">
        <v>36</v>
      </c>
      <c r="B8">
        <v>1819</v>
      </c>
      <c r="C8" t="s">
        <v>17</v>
      </c>
      <c r="D8" t="s">
        <v>129</v>
      </c>
      <c r="E8" t="s">
        <v>130</v>
      </c>
      <c r="F8" t="s">
        <v>131</v>
      </c>
      <c r="G8" t="s">
        <v>132</v>
      </c>
      <c r="H8" t="s">
        <v>133</v>
      </c>
      <c r="I8" t="s">
        <v>134</v>
      </c>
      <c r="J8" t="s">
        <v>135</v>
      </c>
      <c r="K8" t="s">
        <v>25</v>
      </c>
      <c r="L8">
        <v>98110</v>
      </c>
      <c r="M8" t="s">
        <v>26</v>
      </c>
      <c r="N8" t="s">
        <v>27</v>
      </c>
      <c r="O8" t="s">
        <v>28</v>
      </c>
      <c r="P8" t="s">
        <v>29</v>
      </c>
      <c r="Q8" t="s">
        <v>29</v>
      </c>
      <c r="R8">
        <v>201910</v>
      </c>
      <c r="S8" t="s">
        <v>30</v>
      </c>
      <c r="T8" t="s">
        <v>97</v>
      </c>
      <c r="U8">
        <v>25242</v>
      </c>
      <c r="V8">
        <v>20500</v>
      </c>
      <c r="W8">
        <v>18371</v>
      </c>
      <c r="X8">
        <v>4742</v>
      </c>
      <c r="Y8" t="s">
        <v>29</v>
      </c>
      <c r="Z8" t="s">
        <v>40</v>
      </c>
      <c r="AA8" t="s">
        <v>40</v>
      </c>
      <c r="AB8" t="s">
        <v>29</v>
      </c>
      <c r="AC8" t="s">
        <v>29</v>
      </c>
      <c r="AD8" t="s">
        <v>29</v>
      </c>
    </row>
    <row r="9" spans="1:30" x14ac:dyDescent="0.25">
      <c r="A9">
        <v>38</v>
      </c>
      <c r="B9">
        <v>1819</v>
      </c>
      <c r="C9" t="s">
        <v>17</v>
      </c>
      <c r="D9" t="s">
        <v>137</v>
      </c>
      <c r="E9" t="s">
        <v>138</v>
      </c>
      <c r="F9" t="s">
        <v>139</v>
      </c>
      <c r="G9" t="s">
        <v>140</v>
      </c>
      <c r="H9" t="s">
        <v>141</v>
      </c>
      <c r="I9" t="s">
        <v>142</v>
      </c>
      <c r="J9" t="s">
        <v>32</v>
      </c>
      <c r="K9" t="s">
        <v>25</v>
      </c>
      <c r="L9">
        <v>98506</v>
      </c>
      <c r="M9" t="s">
        <v>26</v>
      </c>
      <c r="N9" t="s">
        <v>27</v>
      </c>
      <c r="O9" t="s">
        <v>28</v>
      </c>
      <c r="P9" t="s">
        <v>29</v>
      </c>
      <c r="Q9" t="s">
        <v>29</v>
      </c>
      <c r="R9">
        <v>201910</v>
      </c>
      <c r="S9" t="s">
        <v>30</v>
      </c>
      <c r="T9" t="s">
        <v>143</v>
      </c>
      <c r="U9">
        <v>25242</v>
      </c>
      <c r="V9">
        <v>23650</v>
      </c>
      <c r="W9">
        <v>0</v>
      </c>
      <c r="X9">
        <v>1592</v>
      </c>
      <c r="Y9" t="s">
        <v>144</v>
      </c>
      <c r="Z9" t="s">
        <v>40</v>
      </c>
      <c r="AA9" t="s">
        <v>41</v>
      </c>
      <c r="AB9">
        <v>1650</v>
      </c>
      <c r="AC9" t="s">
        <v>29</v>
      </c>
      <c r="AD9" t="s">
        <v>29</v>
      </c>
    </row>
    <row r="10" spans="1:30" x14ac:dyDescent="0.25">
      <c r="A10">
        <v>40</v>
      </c>
      <c r="B10">
        <v>1819</v>
      </c>
      <c r="C10" t="s">
        <v>17</v>
      </c>
      <c r="D10" t="s">
        <v>151</v>
      </c>
      <c r="E10" t="s">
        <v>50</v>
      </c>
      <c r="F10" t="s">
        <v>29</v>
      </c>
      <c r="G10" t="s">
        <v>152</v>
      </c>
      <c r="H10" t="s">
        <v>153</v>
      </c>
      <c r="I10" t="s">
        <v>154</v>
      </c>
      <c r="J10" t="s">
        <v>155</v>
      </c>
      <c r="K10" t="s">
        <v>117</v>
      </c>
      <c r="L10">
        <v>98466</v>
      </c>
      <c r="M10" t="s">
        <v>26</v>
      </c>
      <c r="N10" t="s">
        <v>27</v>
      </c>
      <c r="O10" t="s">
        <v>28</v>
      </c>
      <c r="P10" t="s">
        <v>29</v>
      </c>
      <c r="Q10" t="s">
        <v>29</v>
      </c>
      <c r="R10">
        <v>201910</v>
      </c>
      <c r="S10" t="s">
        <v>30</v>
      </c>
      <c r="T10" t="s">
        <v>156</v>
      </c>
      <c r="U10">
        <v>25242</v>
      </c>
      <c r="V10">
        <v>20500</v>
      </c>
      <c r="W10">
        <v>1868</v>
      </c>
      <c r="X10">
        <v>4742</v>
      </c>
      <c r="Y10" t="s">
        <v>29</v>
      </c>
      <c r="Z10" t="s">
        <v>40</v>
      </c>
      <c r="AA10" t="s">
        <v>41</v>
      </c>
      <c r="AB10" t="s">
        <v>29</v>
      </c>
      <c r="AC10" t="s">
        <v>29</v>
      </c>
      <c r="AD10" t="s">
        <v>29</v>
      </c>
    </row>
    <row r="11" spans="1:30" x14ac:dyDescent="0.25">
      <c r="A11">
        <v>42</v>
      </c>
      <c r="B11">
        <v>1819</v>
      </c>
      <c r="C11" t="s">
        <v>17</v>
      </c>
      <c r="D11" t="s">
        <v>157</v>
      </c>
      <c r="E11" t="s">
        <v>158</v>
      </c>
      <c r="F11" t="s">
        <v>102</v>
      </c>
      <c r="G11" t="s">
        <v>159</v>
      </c>
      <c r="H11" t="s">
        <v>160</v>
      </c>
      <c r="I11" t="s">
        <v>161</v>
      </c>
      <c r="J11" t="s">
        <v>32</v>
      </c>
      <c r="K11" t="s">
        <v>25</v>
      </c>
      <c r="L11">
        <v>98501</v>
      </c>
      <c r="M11" t="s">
        <v>26</v>
      </c>
      <c r="N11" t="s">
        <v>27</v>
      </c>
      <c r="O11" t="s">
        <v>28</v>
      </c>
      <c r="P11" t="s">
        <v>29</v>
      </c>
      <c r="Q11" t="s">
        <v>29</v>
      </c>
      <c r="R11">
        <v>201910</v>
      </c>
      <c r="S11" t="s">
        <v>30</v>
      </c>
      <c r="T11" t="s">
        <v>97</v>
      </c>
      <c r="U11">
        <v>25242</v>
      </c>
      <c r="V11">
        <v>20500</v>
      </c>
      <c r="W11">
        <v>6799</v>
      </c>
      <c r="X11">
        <v>4742</v>
      </c>
      <c r="Y11" t="s">
        <v>29</v>
      </c>
      <c r="Z11" t="s">
        <v>40</v>
      </c>
      <c r="AA11" t="s">
        <v>41</v>
      </c>
      <c r="AB11" t="s">
        <v>29</v>
      </c>
      <c r="AC11" t="s">
        <v>29</v>
      </c>
      <c r="AD11" t="s">
        <v>29</v>
      </c>
    </row>
    <row r="12" spans="1:30" x14ac:dyDescent="0.25">
      <c r="A12">
        <v>45</v>
      </c>
      <c r="B12">
        <v>1819</v>
      </c>
      <c r="C12" t="s">
        <v>17</v>
      </c>
      <c r="D12" t="s">
        <v>162</v>
      </c>
      <c r="E12" t="s">
        <v>163</v>
      </c>
      <c r="F12" t="s">
        <v>164</v>
      </c>
      <c r="G12" t="s">
        <v>165</v>
      </c>
      <c r="H12" t="s">
        <v>166</v>
      </c>
      <c r="I12" t="s">
        <v>167</v>
      </c>
      <c r="J12" t="s">
        <v>168</v>
      </c>
      <c r="K12" t="s">
        <v>25</v>
      </c>
      <c r="L12">
        <v>98371</v>
      </c>
      <c r="M12" t="s">
        <v>26</v>
      </c>
      <c r="N12" t="s">
        <v>27</v>
      </c>
      <c r="O12" t="s">
        <v>28</v>
      </c>
      <c r="P12" t="s">
        <v>29</v>
      </c>
      <c r="Q12" t="s">
        <v>29</v>
      </c>
      <c r="R12">
        <v>201910</v>
      </c>
      <c r="S12" t="s">
        <v>30</v>
      </c>
      <c r="T12" t="s">
        <v>169</v>
      </c>
      <c r="U12">
        <v>25242</v>
      </c>
      <c r="V12">
        <v>20500</v>
      </c>
      <c r="W12">
        <v>22504</v>
      </c>
      <c r="X12">
        <v>2738</v>
      </c>
      <c r="Y12" t="s">
        <v>29</v>
      </c>
      <c r="Z12" t="s">
        <v>40</v>
      </c>
      <c r="AA12" t="s">
        <v>40</v>
      </c>
      <c r="AB12" t="s">
        <v>29</v>
      </c>
      <c r="AC12" t="s">
        <v>29</v>
      </c>
      <c r="AD12" t="s">
        <v>29</v>
      </c>
    </row>
    <row r="13" spans="1:30" x14ac:dyDescent="0.25">
      <c r="A13">
        <v>51</v>
      </c>
      <c r="B13">
        <v>1819</v>
      </c>
      <c r="C13" t="s">
        <v>17</v>
      </c>
      <c r="D13" t="s">
        <v>181</v>
      </c>
      <c r="E13" t="s">
        <v>182</v>
      </c>
      <c r="F13" t="s">
        <v>33</v>
      </c>
      <c r="G13" t="s">
        <v>183</v>
      </c>
      <c r="H13" t="s">
        <v>184</v>
      </c>
      <c r="I13" t="s">
        <v>185</v>
      </c>
      <c r="J13" t="s">
        <v>186</v>
      </c>
      <c r="K13" t="s">
        <v>25</v>
      </c>
      <c r="L13">
        <v>98506</v>
      </c>
      <c r="M13" t="s">
        <v>26</v>
      </c>
      <c r="N13" t="s">
        <v>27</v>
      </c>
      <c r="O13" t="s">
        <v>28</v>
      </c>
      <c r="P13" t="s">
        <v>29</v>
      </c>
      <c r="Q13" t="s">
        <v>29</v>
      </c>
      <c r="R13">
        <v>201910</v>
      </c>
      <c r="S13" t="s">
        <v>30</v>
      </c>
      <c r="T13" t="s">
        <v>97</v>
      </c>
      <c r="U13">
        <v>25242</v>
      </c>
      <c r="V13">
        <v>20500</v>
      </c>
      <c r="W13">
        <v>1770</v>
      </c>
      <c r="X13">
        <v>4742</v>
      </c>
      <c r="Y13" t="s">
        <v>29</v>
      </c>
      <c r="Z13" t="s">
        <v>40</v>
      </c>
      <c r="AA13" t="s">
        <v>40</v>
      </c>
      <c r="AB13" t="s">
        <v>29</v>
      </c>
      <c r="AC13" t="s">
        <v>29</v>
      </c>
      <c r="AD13" t="s">
        <v>29</v>
      </c>
    </row>
    <row r="14" spans="1:30" x14ac:dyDescent="0.25">
      <c r="A14">
        <v>53</v>
      </c>
      <c r="B14">
        <v>1819</v>
      </c>
      <c r="C14" t="s">
        <v>17</v>
      </c>
      <c r="D14" t="s">
        <v>187</v>
      </c>
      <c r="E14" t="s">
        <v>188</v>
      </c>
      <c r="F14" t="s">
        <v>75</v>
      </c>
      <c r="G14" t="s">
        <v>189</v>
      </c>
      <c r="H14" t="s">
        <v>190</v>
      </c>
      <c r="I14" t="s">
        <v>191</v>
      </c>
      <c r="J14" t="s">
        <v>32</v>
      </c>
      <c r="K14" t="s">
        <v>25</v>
      </c>
      <c r="L14">
        <v>98502</v>
      </c>
      <c r="M14" t="s">
        <v>26</v>
      </c>
      <c r="N14" t="s">
        <v>27</v>
      </c>
      <c r="O14" t="s">
        <v>28</v>
      </c>
      <c r="P14" t="s">
        <v>29</v>
      </c>
      <c r="Q14" t="s">
        <v>29</v>
      </c>
      <c r="R14">
        <v>201910</v>
      </c>
      <c r="S14" t="s">
        <v>30</v>
      </c>
      <c r="T14" t="s">
        <v>29</v>
      </c>
      <c r="U14">
        <v>0</v>
      </c>
      <c r="V14">
        <v>0</v>
      </c>
      <c r="W14" t="s">
        <v>29</v>
      </c>
      <c r="X14">
        <v>0</v>
      </c>
      <c r="Y14" t="s">
        <v>29</v>
      </c>
      <c r="Z14" t="s">
        <v>29</v>
      </c>
      <c r="AA14" t="s">
        <v>29</v>
      </c>
      <c r="AB14" t="s">
        <v>29</v>
      </c>
      <c r="AC14" t="s">
        <v>29</v>
      </c>
      <c r="AD14" t="s">
        <v>29</v>
      </c>
    </row>
    <row r="15" spans="1:30" x14ac:dyDescent="0.25">
      <c r="A15">
        <v>56</v>
      </c>
      <c r="B15">
        <v>1819</v>
      </c>
      <c r="C15" t="s">
        <v>17</v>
      </c>
      <c r="D15" t="s">
        <v>206</v>
      </c>
      <c r="E15" t="s">
        <v>207</v>
      </c>
      <c r="F15" t="s">
        <v>102</v>
      </c>
      <c r="G15" t="s">
        <v>208</v>
      </c>
      <c r="H15" t="s">
        <v>209</v>
      </c>
      <c r="I15" t="s">
        <v>210</v>
      </c>
      <c r="J15" t="s">
        <v>211</v>
      </c>
      <c r="K15" t="s">
        <v>25</v>
      </c>
      <c r="L15">
        <v>98537</v>
      </c>
      <c r="M15" t="s">
        <v>26</v>
      </c>
      <c r="N15" t="s">
        <v>27</v>
      </c>
      <c r="O15" t="s">
        <v>28</v>
      </c>
      <c r="P15" t="s">
        <v>29</v>
      </c>
      <c r="Q15" t="s">
        <v>29</v>
      </c>
      <c r="R15">
        <v>201910</v>
      </c>
      <c r="S15" t="s">
        <v>30</v>
      </c>
      <c r="T15" t="s">
        <v>212</v>
      </c>
      <c r="U15">
        <v>25242</v>
      </c>
      <c r="V15">
        <v>23650</v>
      </c>
      <c r="W15">
        <v>0</v>
      </c>
      <c r="X15">
        <v>1592</v>
      </c>
      <c r="Y15" t="s">
        <v>144</v>
      </c>
      <c r="Z15" t="s">
        <v>40</v>
      </c>
      <c r="AA15" t="s">
        <v>41</v>
      </c>
      <c r="AB15">
        <v>1650</v>
      </c>
      <c r="AC15" t="s">
        <v>29</v>
      </c>
      <c r="AD15" t="s">
        <v>29</v>
      </c>
    </row>
    <row r="16" spans="1:30" x14ac:dyDescent="0.25">
      <c r="A16">
        <v>58</v>
      </c>
      <c r="B16">
        <v>1819</v>
      </c>
      <c r="C16" t="s">
        <v>17</v>
      </c>
      <c r="D16" t="s">
        <v>219</v>
      </c>
      <c r="E16" t="s">
        <v>220</v>
      </c>
      <c r="F16" t="s">
        <v>221</v>
      </c>
      <c r="G16" t="s">
        <v>215</v>
      </c>
      <c r="H16" t="s">
        <v>222</v>
      </c>
      <c r="I16" t="s">
        <v>223</v>
      </c>
      <c r="J16" t="s">
        <v>32</v>
      </c>
      <c r="K16" t="s">
        <v>25</v>
      </c>
      <c r="L16">
        <v>98502</v>
      </c>
      <c r="M16" t="s">
        <v>26</v>
      </c>
      <c r="N16" t="s">
        <v>27</v>
      </c>
      <c r="O16" t="s">
        <v>28</v>
      </c>
      <c r="P16" t="s">
        <v>29</v>
      </c>
      <c r="Q16" t="s">
        <v>29</v>
      </c>
      <c r="R16">
        <v>201910</v>
      </c>
      <c r="S16" t="s">
        <v>30</v>
      </c>
      <c r="T16" t="s">
        <v>224</v>
      </c>
      <c r="U16">
        <v>25242</v>
      </c>
      <c r="V16">
        <v>23650</v>
      </c>
      <c r="W16">
        <v>0</v>
      </c>
      <c r="X16">
        <v>1592</v>
      </c>
      <c r="Y16" t="s">
        <v>144</v>
      </c>
      <c r="Z16" t="s">
        <v>40</v>
      </c>
      <c r="AA16" t="s">
        <v>40</v>
      </c>
      <c r="AB16">
        <v>1650</v>
      </c>
      <c r="AC16" t="s">
        <v>29</v>
      </c>
      <c r="AD16" t="s">
        <v>29</v>
      </c>
    </row>
    <row r="17" spans="1:30" x14ac:dyDescent="0.25">
      <c r="A17">
        <v>65</v>
      </c>
      <c r="B17">
        <v>1819</v>
      </c>
      <c r="C17" t="s">
        <v>17</v>
      </c>
      <c r="D17" t="s">
        <v>226</v>
      </c>
      <c r="E17" t="s">
        <v>227</v>
      </c>
      <c r="F17" t="s">
        <v>61</v>
      </c>
      <c r="G17" t="s">
        <v>228</v>
      </c>
      <c r="H17" t="s">
        <v>229</v>
      </c>
      <c r="I17" t="s">
        <v>230</v>
      </c>
      <c r="J17" t="s">
        <v>231</v>
      </c>
      <c r="K17" t="s">
        <v>25</v>
      </c>
      <c r="L17">
        <v>98589</v>
      </c>
      <c r="M17" t="s">
        <v>26</v>
      </c>
      <c r="N17" t="s">
        <v>27</v>
      </c>
      <c r="O17" t="s">
        <v>28</v>
      </c>
      <c r="P17" t="s">
        <v>29</v>
      </c>
      <c r="Q17" t="s">
        <v>29</v>
      </c>
      <c r="R17">
        <v>201910</v>
      </c>
      <c r="S17" t="s">
        <v>30</v>
      </c>
      <c r="T17" t="s">
        <v>232</v>
      </c>
      <c r="U17">
        <v>25242</v>
      </c>
      <c r="V17">
        <v>23650</v>
      </c>
      <c r="W17">
        <v>0</v>
      </c>
      <c r="X17">
        <v>1592</v>
      </c>
      <c r="Y17" t="s">
        <v>144</v>
      </c>
      <c r="Z17" t="s">
        <v>40</v>
      </c>
      <c r="AA17" t="s">
        <v>41</v>
      </c>
      <c r="AB17">
        <v>1650</v>
      </c>
      <c r="AC17" t="s">
        <v>29</v>
      </c>
      <c r="AD17" t="s">
        <v>29</v>
      </c>
    </row>
    <row r="18" spans="1:30" x14ac:dyDescent="0.25">
      <c r="A18">
        <v>69</v>
      </c>
      <c r="B18">
        <v>1819</v>
      </c>
      <c r="C18" t="s">
        <v>17</v>
      </c>
      <c r="D18" t="s">
        <v>233</v>
      </c>
      <c r="E18" t="s">
        <v>234</v>
      </c>
      <c r="F18" t="s">
        <v>235</v>
      </c>
      <c r="G18" t="s">
        <v>236</v>
      </c>
      <c r="H18" t="s">
        <v>237</v>
      </c>
      <c r="I18" t="s">
        <v>238</v>
      </c>
      <c r="J18" t="s">
        <v>239</v>
      </c>
      <c r="K18" t="s">
        <v>25</v>
      </c>
      <c r="L18">
        <v>98597</v>
      </c>
      <c r="M18" t="s">
        <v>26</v>
      </c>
      <c r="N18" t="s">
        <v>27</v>
      </c>
      <c r="O18" t="s">
        <v>28</v>
      </c>
      <c r="P18" t="s">
        <v>29</v>
      </c>
      <c r="Q18" t="s">
        <v>29</v>
      </c>
      <c r="R18">
        <v>201910</v>
      </c>
      <c r="S18" t="s">
        <v>30</v>
      </c>
      <c r="T18" t="s">
        <v>39</v>
      </c>
      <c r="U18">
        <v>25242</v>
      </c>
      <c r="V18">
        <v>20500</v>
      </c>
      <c r="W18">
        <v>22127</v>
      </c>
      <c r="X18">
        <v>3115</v>
      </c>
      <c r="Y18" t="s">
        <v>29</v>
      </c>
      <c r="Z18" t="s">
        <v>40</v>
      </c>
      <c r="AA18" t="s">
        <v>41</v>
      </c>
      <c r="AB18" t="s">
        <v>29</v>
      </c>
      <c r="AC18" t="s">
        <v>29</v>
      </c>
      <c r="AD18" t="s">
        <v>29</v>
      </c>
    </row>
    <row r="19" spans="1:30" x14ac:dyDescent="0.25">
      <c r="A19">
        <v>70</v>
      </c>
      <c r="B19">
        <v>1819</v>
      </c>
      <c r="C19" t="s">
        <v>17</v>
      </c>
      <c r="D19" t="s">
        <v>240</v>
      </c>
      <c r="E19" t="s">
        <v>241</v>
      </c>
      <c r="F19" t="s">
        <v>29</v>
      </c>
      <c r="G19" t="s">
        <v>242</v>
      </c>
      <c r="H19" t="s">
        <v>243</v>
      </c>
      <c r="I19" t="s">
        <v>244</v>
      </c>
      <c r="J19" t="s">
        <v>32</v>
      </c>
      <c r="K19" t="s">
        <v>25</v>
      </c>
      <c r="L19">
        <v>98502</v>
      </c>
      <c r="M19" t="s">
        <v>26</v>
      </c>
      <c r="N19" t="s">
        <v>56</v>
      </c>
      <c r="O19" t="s">
        <v>28</v>
      </c>
      <c r="P19" t="s">
        <v>29</v>
      </c>
      <c r="Q19" t="s">
        <v>29</v>
      </c>
      <c r="R19">
        <v>201910</v>
      </c>
      <c r="S19" t="s">
        <v>30</v>
      </c>
      <c r="T19" t="s">
        <v>245</v>
      </c>
      <c r="U19">
        <v>36324</v>
      </c>
      <c r="V19">
        <v>36324</v>
      </c>
      <c r="W19">
        <v>1768</v>
      </c>
      <c r="X19">
        <v>0</v>
      </c>
      <c r="Y19" t="s">
        <v>29</v>
      </c>
      <c r="Z19" t="s">
        <v>98</v>
      </c>
      <c r="AA19" t="s">
        <v>60</v>
      </c>
      <c r="AB19" t="s">
        <v>29</v>
      </c>
      <c r="AC19" t="s">
        <v>29</v>
      </c>
      <c r="AD19" t="s">
        <v>29</v>
      </c>
    </row>
    <row r="20" spans="1:30" x14ac:dyDescent="0.25">
      <c r="A20">
        <v>72</v>
      </c>
      <c r="B20">
        <v>1819</v>
      </c>
      <c r="C20" t="s">
        <v>17</v>
      </c>
      <c r="D20" t="s">
        <v>246</v>
      </c>
      <c r="E20" t="s">
        <v>247</v>
      </c>
      <c r="F20" t="s">
        <v>119</v>
      </c>
      <c r="G20" t="s">
        <v>248</v>
      </c>
      <c r="H20" t="s">
        <v>249</v>
      </c>
      <c r="I20" t="s">
        <v>250</v>
      </c>
      <c r="J20" t="s">
        <v>251</v>
      </c>
      <c r="K20" t="s">
        <v>25</v>
      </c>
      <c r="L20">
        <v>98092</v>
      </c>
      <c r="M20" t="s">
        <v>26</v>
      </c>
      <c r="N20" t="s">
        <v>27</v>
      </c>
      <c r="O20" t="s">
        <v>28</v>
      </c>
      <c r="P20" t="s">
        <v>29</v>
      </c>
      <c r="Q20" t="s">
        <v>29</v>
      </c>
      <c r="R20">
        <v>201910</v>
      </c>
      <c r="S20" t="s">
        <v>30</v>
      </c>
      <c r="T20" t="s">
        <v>205</v>
      </c>
      <c r="U20">
        <v>25242</v>
      </c>
      <c r="V20">
        <v>20500</v>
      </c>
      <c r="W20">
        <v>5425</v>
      </c>
      <c r="X20">
        <v>4742</v>
      </c>
      <c r="Y20" t="s">
        <v>29</v>
      </c>
      <c r="Z20" t="s">
        <v>40</v>
      </c>
      <c r="AA20" t="s">
        <v>41</v>
      </c>
      <c r="AB20" t="s">
        <v>29</v>
      </c>
      <c r="AC20" t="s">
        <v>29</v>
      </c>
      <c r="AD20" t="s">
        <v>29</v>
      </c>
    </row>
    <row r="21" spans="1:30" x14ac:dyDescent="0.25">
      <c r="A21">
        <v>76</v>
      </c>
      <c r="B21">
        <v>1819</v>
      </c>
      <c r="C21" t="s">
        <v>17</v>
      </c>
      <c r="D21" t="s">
        <v>253</v>
      </c>
      <c r="E21" t="s">
        <v>254</v>
      </c>
      <c r="F21" t="s">
        <v>225</v>
      </c>
      <c r="G21" t="s">
        <v>255</v>
      </c>
      <c r="H21" t="s">
        <v>256</v>
      </c>
      <c r="I21" t="s">
        <v>257</v>
      </c>
      <c r="J21" t="s">
        <v>32</v>
      </c>
      <c r="K21" t="s">
        <v>25</v>
      </c>
      <c r="L21">
        <v>98501</v>
      </c>
      <c r="M21" t="s">
        <v>26</v>
      </c>
      <c r="N21" t="s">
        <v>27</v>
      </c>
      <c r="O21" t="s">
        <v>28</v>
      </c>
      <c r="P21" t="s">
        <v>29</v>
      </c>
      <c r="Q21" t="s">
        <v>29</v>
      </c>
      <c r="R21">
        <v>201910</v>
      </c>
      <c r="S21" t="s">
        <v>30</v>
      </c>
      <c r="T21" t="s">
        <v>258</v>
      </c>
      <c r="U21">
        <v>25242</v>
      </c>
      <c r="V21">
        <v>23650</v>
      </c>
      <c r="W21">
        <v>0</v>
      </c>
      <c r="X21">
        <v>1592</v>
      </c>
      <c r="Y21" t="s">
        <v>144</v>
      </c>
      <c r="Z21" t="s">
        <v>40</v>
      </c>
      <c r="AA21" t="s">
        <v>41</v>
      </c>
      <c r="AB21">
        <v>1650</v>
      </c>
      <c r="AC21" t="s">
        <v>29</v>
      </c>
      <c r="AD21" t="s">
        <v>29</v>
      </c>
    </row>
    <row r="22" spans="1:30" x14ac:dyDescent="0.25">
      <c r="A22">
        <v>79</v>
      </c>
      <c r="B22">
        <v>1819</v>
      </c>
      <c r="C22" t="s">
        <v>17</v>
      </c>
      <c r="D22" t="s">
        <v>266</v>
      </c>
      <c r="E22" t="s">
        <v>267</v>
      </c>
      <c r="F22" t="s">
        <v>268</v>
      </c>
      <c r="G22" t="s">
        <v>269</v>
      </c>
      <c r="H22" t="s">
        <v>270</v>
      </c>
      <c r="I22" t="s">
        <v>271</v>
      </c>
      <c r="J22" t="s">
        <v>272</v>
      </c>
      <c r="K22" t="s">
        <v>25</v>
      </c>
      <c r="L22">
        <v>98382</v>
      </c>
      <c r="M22" t="s">
        <v>26</v>
      </c>
      <c r="N22" t="s">
        <v>27</v>
      </c>
      <c r="O22" t="s">
        <v>28</v>
      </c>
      <c r="P22" t="s">
        <v>29</v>
      </c>
      <c r="Q22" t="s">
        <v>29</v>
      </c>
      <c r="R22">
        <v>201910</v>
      </c>
      <c r="S22" t="s">
        <v>30</v>
      </c>
      <c r="T22" t="s">
        <v>273</v>
      </c>
      <c r="U22">
        <v>25242</v>
      </c>
      <c r="V22">
        <v>23650</v>
      </c>
      <c r="W22">
        <v>0</v>
      </c>
      <c r="X22">
        <v>1592</v>
      </c>
      <c r="Y22" t="s">
        <v>144</v>
      </c>
      <c r="Z22" t="s">
        <v>40</v>
      </c>
      <c r="AA22" t="s">
        <v>41</v>
      </c>
      <c r="AB22">
        <v>1650</v>
      </c>
      <c r="AC22" t="s">
        <v>29</v>
      </c>
      <c r="AD22" t="s">
        <v>29</v>
      </c>
    </row>
    <row r="23" spans="1:30" x14ac:dyDescent="0.25">
      <c r="A23">
        <v>81</v>
      </c>
      <c r="B23">
        <v>1819</v>
      </c>
      <c r="C23" t="s">
        <v>17</v>
      </c>
      <c r="D23" t="s">
        <v>274</v>
      </c>
      <c r="E23" t="s">
        <v>275</v>
      </c>
      <c r="F23" t="s">
        <v>276</v>
      </c>
      <c r="G23" t="s">
        <v>277</v>
      </c>
      <c r="H23" t="s">
        <v>278</v>
      </c>
      <c r="I23" t="s">
        <v>279</v>
      </c>
      <c r="J23" t="s">
        <v>32</v>
      </c>
      <c r="K23" t="s">
        <v>25</v>
      </c>
      <c r="L23">
        <v>98501</v>
      </c>
      <c r="M23" t="s">
        <v>26</v>
      </c>
      <c r="N23" t="s">
        <v>27</v>
      </c>
      <c r="O23" t="s">
        <v>28</v>
      </c>
      <c r="P23" t="s">
        <v>29</v>
      </c>
      <c r="Q23" t="s">
        <v>29</v>
      </c>
      <c r="R23">
        <v>201910</v>
      </c>
      <c r="S23" t="s">
        <v>30</v>
      </c>
      <c r="T23" t="s">
        <v>280</v>
      </c>
      <c r="U23">
        <v>25242</v>
      </c>
      <c r="V23">
        <v>20500</v>
      </c>
      <c r="W23">
        <v>3829</v>
      </c>
      <c r="X23">
        <v>4742</v>
      </c>
      <c r="Y23" t="s">
        <v>29</v>
      </c>
      <c r="Z23" t="s">
        <v>40</v>
      </c>
      <c r="AA23" t="s">
        <v>40</v>
      </c>
      <c r="AB23" t="s">
        <v>29</v>
      </c>
      <c r="AC23" t="s">
        <v>29</v>
      </c>
      <c r="AD23" t="s">
        <v>29</v>
      </c>
    </row>
    <row r="24" spans="1:30" x14ac:dyDescent="0.25">
      <c r="A24">
        <v>82</v>
      </c>
      <c r="B24">
        <v>1819</v>
      </c>
      <c r="C24" t="s">
        <v>17</v>
      </c>
      <c r="D24" t="s">
        <v>281</v>
      </c>
      <c r="E24" t="s">
        <v>282</v>
      </c>
      <c r="F24" t="s">
        <v>63</v>
      </c>
      <c r="G24" t="s">
        <v>283</v>
      </c>
      <c r="H24" t="s">
        <v>284</v>
      </c>
      <c r="I24" t="s">
        <v>285</v>
      </c>
      <c r="J24" t="s">
        <v>32</v>
      </c>
      <c r="K24" t="s">
        <v>25</v>
      </c>
      <c r="L24">
        <v>98502</v>
      </c>
      <c r="M24" t="s">
        <v>26</v>
      </c>
      <c r="N24" t="s">
        <v>27</v>
      </c>
      <c r="O24" t="s">
        <v>28</v>
      </c>
      <c r="P24" t="s">
        <v>29</v>
      </c>
      <c r="Q24" t="s">
        <v>29</v>
      </c>
      <c r="R24">
        <v>201910</v>
      </c>
      <c r="S24" t="s">
        <v>30</v>
      </c>
      <c r="T24" t="s">
        <v>97</v>
      </c>
      <c r="U24">
        <v>25242</v>
      </c>
      <c r="V24">
        <v>23650</v>
      </c>
      <c r="W24">
        <v>0</v>
      </c>
      <c r="X24">
        <v>1592</v>
      </c>
      <c r="Y24" t="s">
        <v>144</v>
      </c>
      <c r="Z24" t="s">
        <v>40</v>
      </c>
      <c r="AA24" t="s">
        <v>41</v>
      </c>
      <c r="AB24">
        <v>1650</v>
      </c>
      <c r="AC24" t="s">
        <v>29</v>
      </c>
      <c r="AD24" t="s">
        <v>29</v>
      </c>
    </row>
    <row r="25" spans="1:30" x14ac:dyDescent="0.25">
      <c r="A25">
        <v>85</v>
      </c>
      <c r="B25">
        <v>1819</v>
      </c>
      <c r="C25" t="s">
        <v>17</v>
      </c>
      <c r="D25" t="s">
        <v>293</v>
      </c>
      <c r="E25" t="s">
        <v>252</v>
      </c>
      <c r="F25" t="s">
        <v>294</v>
      </c>
      <c r="G25" t="s">
        <v>292</v>
      </c>
      <c r="H25" t="s">
        <v>295</v>
      </c>
      <c r="I25" t="s">
        <v>296</v>
      </c>
      <c r="J25" t="s">
        <v>32</v>
      </c>
      <c r="K25" t="s">
        <v>25</v>
      </c>
      <c r="L25">
        <v>98516</v>
      </c>
      <c r="M25" t="s">
        <v>26</v>
      </c>
      <c r="N25" t="s">
        <v>27</v>
      </c>
      <c r="O25" t="s">
        <v>28</v>
      </c>
      <c r="P25" t="s">
        <v>29</v>
      </c>
      <c r="Q25" t="s">
        <v>29</v>
      </c>
      <c r="R25">
        <v>201910</v>
      </c>
      <c r="S25" t="s">
        <v>30</v>
      </c>
      <c r="T25" t="s">
        <v>205</v>
      </c>
      <c r="U25">
        <v>25242</v>
      </c>
      <c r="V25">
        <v>20500</v>
      </c>
      <c r="W25">
        <v>1681</v>
      </c>
      <c r="X25">
        <v>4742</v>
      </c>
      <c r="Y25" t="s">
        <v>29</v>
      </c>
      <c r="Z25" t="s">
        <v>40</v>
      </c>
      <c r="AA25" t="s">
        <v>41</v>
      </c>
      <c r="AB25" t="s">
        <v>29</v>
      </c>
      <c r="AC25" t="s">
        <v>29</v>
      </c>
      <c r="AD25" t="s">
        <v>29</v>
      </c>
    </row>
    <row r="26" spans="1:30" x14ac:dyDescent="0.25">
      <c r="A26">
        <v>88</v>
      </c>
      <c r="B26">
        <v>1819</v>
      </c>
      <c r="C26" t="s">
        <v>17</v>
      </c>
      <c r="D26" t="s">
        <v>308</v>
      </c>
      <c r="E26" t="s">
        <v>309</v>
      </c>
      <c r="F26" t="s">
        <v>33</v>
      </c>
      <c r="G26" t="s">
        <v>310</v>
      </c>
      <c r="H26" t="s">
        <v>311</v>
      </c>
      <c r="I26" t="s">
        <v>312</v>
      </c>
      <c r="J26" t="s">
        <v>251</v>
      </c>
      <c r="K26" t="s">
        <v>25</v>
      </c>
      <c r="L26" t="s">
        <v>313</v>
      </c>
      <c r="M26" t="s">
        <v>26</v>
      </c>
      <c r="N26" t="s">
        <v>27</v>
      </c>
      <c r="O26" t="s">
        <v>28</v>
      </c>
      <c r="P26" t="s">
        <v>29</v>
      </c>
      <c r="Q26" t="s">
        <v>29</v>
      </c>
      <c r="R26">
        <v>201910</v>
      </c>
      <c r="S26" t="s">
        <v>30</v>
      </c>
      <c r="T26" t="s">
        <v>156</v>
      </c>
      <c r="U26">
        <v>25242</v>
      </c>
      <c r="V26">
        <v>23650</v>
      </c>
      <c r="W26">
        <v>0</v>
      </c>
      <c r="X26">
        <v>1592</v>
      </c>
      <c r="Y26" t="s">
        <v>144</v>
      </c>
      <c r="Z26" t="s">
        <v>40</v>
      </c>
      <c r="AA26" t="s">
        <v>40</v>
      </c>
      <c r="AB26">
        <v>1650</v>
      </c>
      <c r="AC26" t="s">
        <v>29</v>
      </c>
      <c r="AD26" t="s">
        <v>29</v>
      </c>
    </row>
    <row r="27" spans="1:30" x14ac:dyDescent="0.25">
      <c r="A27">
        <v>90</v>
      </c>
      <c r="B27">
        <v>1819</v>
      </c>
      <c r="C27" t="s">
        <v>17</v>
      </c>
      <c r="D27" t="s">
        <v>314</v>
      </c>
      <c r="E27" t="s">
        <v>315</v>
      </c>
      <c r="F27" t="s">
        <v>316</v>
      </c>
      <c r="G27" t="s">
        <v>317</v>
      </c>
      <c r="H27" t="s">
        <v>318</v>
      </c>
      <c r="I27" t="s">
        <v>319</v>
      </c>
      <c r="J27" t="s">
        <v>120</v>
      </c>
      <c r="K27" t="s">
        <v>121</v>
      </c>
      <c r="L27">
        <v>97212</v>
      </c>
      <c r="M27" t="s">
        <v>26</v>
      </c>
      <c r="N27" t="s">
        <v>56</v>
      </c>
      <c r="O27" t="s">
        <v>28</v>
      </c>
      <c r="P27" t="s">
        <v>29</v>
      </c>
      <c r="Q27" t="s">
        <v>29</v>
      </c>
      <c r="R27">
        <v>201910</v>
      </c>
      <c r="S27" t="s">
        <v>30</v>
      </c>
      <c r="T27" t="s">
        <v>320</v>
      </c>
      <c r="U27">
        <v>36324</v>
      </c>
      <c r="V27">
        <v>36324</v>
      </c>
      <c r="W27">
        <v>12745</v>
      </c>
      <c r="X27">
        <v>0</v>
      </c>
      <c r="Y27" t="s">
        <v>29</v>
      </c>
      <c r="Z27" t="s">
        <v>98</v>
      </c>
      <c r="AA27" t="s">
        <v>60</v>
      </c>
      <c r="AB27" t="s">
        <v>29</v>
      </c>
      <c r="AC27" t="s">
        <v>29</v>
      </c>
      <c r="AD27" t="s">
        <v>29</v>
      </c>
    </row>
    <row r="28" spans="1:30" x14ac:dyDescent="0.25">
      <c r="A28">
        <v>91</v>
      </c>
      <c r="B28">
        <v>1819</v>
      </c>
      <c r="C28" t="s">
        <v>17</v>
      </c>
      <c r="D28" t="s">
        <v>321</v>
      </c>
      <c r="E28" t="s">
        <v>200</v>
      </c>
      <c r="F28" t="s">
        <v>322</v>
      </c>
      <c r="G28" t="s">
        <v>323</v>
      </c>
      <c r="H28" t="s">
        <v>324</v>
      </c>
      <c r="I28" t="s">
        <v>325</v>
      </c>
      <c r="J28" t="s">
        <v>78</v>
      </c>
      <c r="K28" t="s">
        <v>25</v>
      </c>
      <c r="L28">
        <v>98501</v>
      </c>
      <c r="M28" t="s">
        <v>26</v>
      </c>
      <c r="N28" t="s">
        <v>27</v>
      </c>
      <c r="O28" t="s">
        <v>28</v>
      </c>
      <c r="P28" t="s">
        <v>29</v>
      </c>
      <c r="Q28" t="s">
        <v>29</v>
      </c>
      <c r="R28">
        <v>201910</v>
      </c>
      <c r="S28" t="s">
        <v>30</v>
      </c>
      <c r="T28" t="s">
        <v>326</v>
      </c>
      <c r="U28">
        <v>25242</v>
      </c>
      <c r="V28">
        <v>20500</v>
      </c>
      <c r="W28">
        <v>7516</v>
      </c>
      <c r="X28">
        <v>4742</v>
      </c>
      <c r="Y28" t="s">
        <v>29</v>
      </c>
      <c r="Z28" t="s">
        <v>40</v>
      </c>
      <c r="AA28" t="s">
        <v>40</v>
      </c>
      <c r="AB28" t="s">
        <v>29</v>
      </c>
      <c r="AC28" t="s">
        <v>29</v>
      </c>
      <c r="AD28" t="s">
        <v>29</v>
      </c>
    </row>
    <row r="29" spans="1:30" x14ac:dyDescent="0.25">
      <c r="A29">
        <v>95</v>
      </c>
      <c r="B29">
        <v>1819</v>
      </c>
      <c r="C29" t="s">
        <v>17</v>
      </c>
      <c r="D29" t="s">
        <v>327</v>
      </c>
      <c r="E29" t="s">
        <v>100</v>
      </c>
      <c r="F29" t="s">
        <v>328</v>
      </c>
      <c r="G29" t="s">
        <v>329</v>
      </c>
      <c r="H29" t="s">
        <v>330</v>
      </c>
      <c r="I29" t="s">
        <v>331</v>
      </c>
      <c r="J29" t="s">
        <v>168</v>
      </c>
      <c r="K29" t="s">
        <v>25</v>
      </c>
      <c r="L29">
        <v>98374</v>
      </c>
      <c r="M29" t="s">
        <v>26</v>
      </c>
      <c r="N29" t="s">
        <v>27</v>
      </c>
      <c r="O29" t="s">
        <v>28</v>
      </c>
      <c r="P29" t="s">
        <v>29</v>
      </c>
      <c r="Q29" t="s">
        <v>29</v>
      </c>
      <c r="R29">
        <v>201910</v>
      </c>
      <c r="S29" t="s">
        <v>30</v>
      </c>
      <c r="T29" t="s">
        <v>280</v>
      </c>
      <c r="U29">
        <v>25242</v>
      </c>
      <c r="V29">
        <v>20500</v>
      </c>
      <c r="W29">
        <v>2241</v>
      </c>
      <c r="X29">
        <v>4742</v>
      </c>
      <c r="Y29" t="s">
        <v>29</v>
      </c>
      <c r="Z29" t="s">
        <v>40</v>
      </c>
      <c r="AA29" t="s">
        <v>40</v>
      </c>
      <c r="AB29" t="s">
        <v>29</v>
      </c>
      <c r="AC29" t="s">
        <v>29</v>
      </c>
      <c r="AD29" t="s">
        <v>29</v>
      </c>
    </row>
    <row r="30" spans="1:30" x14ac:dyDescent="0.25">
      <c r="A30">
        <v>96</v>
      </c>
      <c r="B30">
        <v>1819</v>
      </c>
      <c r="C30" t="s">
        <v>17</v>
      </c>
      <c r="D30" t="s">
        <v>332</v>
      </c>
      <c r="E30" t="s">
        <v>333</v>
      </c>
      <c r="F30" t="s">
        <v>33</v>
      </c>
      <c r="G30" t="s">
        <v>334</v>
      </c>
      <c r="H30" t="s">
        <v>335</v>
      </c>
      <c r="I30" t="s">
        <v>336</v>
      </c>
      <c r="J30" t="s">
        <v>337</v>
      </c>
      <c r="K30" t="s">
        <v>338</v>
      </c>
      <c r="L30">
        <v>80521</v>
      </c>
      <c r="M30" t="s">
        <v>26</v>
      </c>
      <c r="N30" t="s">
        <v>56</v>
      </c>
      <c r="O30" t="s">
        <v>28</v>
      </c>
      <c r="P30" t="s">
        <v>29</v>
      </c>
      <c r="Q30" t="s">
        <v>29</v>
      </c>
      <c r="R30">
        <v>201910</v>
      </c>
      <c r="S30" t="s">
        <v>30</v>
      </c>
      <c r="T30" t="s">
        <v>39</v>
      </c>
      <c r="U30">
        <v>36324</v>
      </c>
      <c r="V30">
        <v>36324</v>
      </c>
      <c r="W30">
        <v>0</v>
      </c>
      <c r="X30">
        <v>0</v>
      </c>
      <c r="Y30" t="s">
        <v>58</v>
      </c>
      <c r="Z30" t="s">
        <v>59</v>
      </c>
      <c r="AA30" t="s">
        <v>99</v>
      </c>
      <c r="AB30" t="s">
        <v>29</v>
      </c>
      <c r="AC30" t="s">
        <v>29</v>
      </c>
      <c r="AD30" t="s">
        <v>29</v>
      </c>
    </row>
    <row r="31" spans="1:30" x14ac:dyDescent="0.25">
      <c r="A31">
        <v>98</v>
      </c>
      <c r="B31">
        <v>1819</v>
      </c>
      <c r="C31" t="s">
        <v>17</v>
      </c>
      <c r="D31" t="s">
        <v>339</v>
      </c>
      <c r="E31" t="s">
        <v>340</v>
      </c>
      <c r="F31" t="s">
        <v>341</v>
      </c>
      <c r="G31" t="s">
        <v>342</v>
      </c>
      <c r="H31" t="s">
        <v>343</v>
      </c>
      <c r="I31" t="s">
        <v>344</v>
      </c>
      <c r="J31" t="s">
        <v>78</v>
      </c>
      <c r="K31" t="s">
        <v>25</v>
      </c>
      <c r="L31">
        <v>98501</v>
      </c>
      <c r="M31" t="s">
        <v>26</v>
      </c>
      <c r="N31" t="s">
        <v>27</v>
      </c>
      <c r="O31" t="s">
        <v>28</v>
      </c>
      <c r="P31" t="s">
        <v>29</v>
      </c>
      <c r="Q31" t="s">
        <v>29</v>
      </c>
      <c r="R31">
        <v>201910</v>
      </c>
      <c r="S31" t="s">
        <v>30</v>
      </c>
      <c r="T31" t="s">
        <v>169</v>
      </c>
      <c r="U31">
        <v>25242</v>
      </c>
      <c r="V31">
        <v>23650</v>
      </c>
      <c r="W31">
        <v>0</v>
      </c>
      <c r="X31">
        <v>1592</v>
      </c>
      <c r="Y31" t="s">
        <v>144</v>
      </c>
      <c r="Z31" t="s">
        <v>40</v>
      </c>
      <c r="AA31" t="s">
        <v>40</v>
      </c>
      <c r="AB31">
        <v>1650</v>
      </c>
      <c r="AC31" t="s">
        <v>29</v>
      </c>
      <c r="AD31" t="s">
        <v>29</v>
      </c>
    </row>
    <row r="32" spans="1:30" x14ac:dyDescent="0.25">
      <c r="A32">
        <v>100</v>
      </c>
      <c r="B32">
        <v>1819</v>
      </c>
      <c r="C32" t="s">
        <v>17</v>
      </c>
      <c r="D32" t="s">
        <v>345</v>
      </c>
      <c r="E32" t="s">
        <v>346</v>
      </c>
      <c r="F32" t="s">
        <v>29</v>
      </c>
      <c r="G32" t="s">
        <v>91</v>
      </c>
      <c r="H32" t="s">
        <v>347</v>
      </c>
      <c r="I32" t="s">
        <v>348</v>
      </c>
      <c r="J32" t="s">
        <v>32</v>
      </c>
      <c r="K32" t="s">
        <v>25</v>
      </c>
      <c r="L32">
        <v>98502</v>
      </c>
      <c r="M32" t="s">
        <v>26</v>
      </c>
      <c r="N32" t="s">
        <v>27</v>
      </c>
      <c r="O32" t="s">
        <v>28</v>
      </c>
      <c r="P32" t="s">
        <v>29</v>
      </c>
      <c r="Q32" t="s">
        <v>29</v>
      </c>
      <c r="R32">
        <v>201910</v>
      </c>
      <c r="S32" t="s">
        <v>30</v>
      </c>
      <c r="T32" t="s">
        <v>273</v>
      </c>
      <c r="U32">
        <v>25242</v>
      </c>
      <c r="V32">
        <v>0</v>
      </c>
      <c r="W32">
        <v>5156</v>
      </c>
      <c r="X32">
        <v>20086</v>
      </c>
      <c r="Y32" t="s">
        <v>29</v>
      </c>
      <c r="Z32" t="s">
        <v>41</v>
      </c>
      <c r="AA32" t="s">
        <v>41</v>
      </c>
      <c r="AB32" t="s">
        <v>29</v>
      </c>
      <c r="AC32" t="s">
        <v>29</v>
      </c>
      <c r="AD32" t="s">
        <v>29</v>
      </c>
    </row>
    <row r="33" spans="1:30" x14ac:dyDescent="0.25">
      <c r="A33">
        <v>102</v>
      </c>
      <c r="B33">
        <v>1819</v>
      </c>
      <c r="C33" t="s">
        <v>17</v>
      </c>
      <c r="D33" t="s">
        <v>349</v>
      </c>
      <c r="E33" t="s">
        <v>350</v>
      </c>
      <c r="F33" t="s">
        <v>351</v>
      </c>
      <c r="G33" t="s">
        <v>352</v>
      </c>
      <c r="H33" t="s">
        <v>353</v>
      </c>
      <c r="I33" t="s">
        <v>354</v>
      </c>
      <c r="J33" t="s">
        <v>32</v>
      </c>
      <c r="K33" t="s">
        <v>25</v>
      </c>
      <c r="L33">
        <v>98502</v>
      </c>
      <c r="M33" t="s">
        <v>26</v>
      </c>
      <c r="N33" t="s">
        <v>27</v>
      </c>
      <c r="O33" t="s">
        <v>28</v>
      </c>
      <c r="P33" t="s">
        <v>29</v>
      </c>
      <c r="Q33" t="s">
        <v>29</v>
      </c>
      <c r="R33">
        <v>201910</v>
      </c>
      <c r="S33" t="s">
        <v>30</v>
      </c>
      <c r="T33" t="s">
        <v>118</v>
      </c>
      <c r="U33">
        <v>25242</v>
      </c>
      <c r="V33">
        <v>20500</v>
      </c>
      <c r="W33">
        <v>9851</v>
      </c>
      <c r="X33">
        <v>4742</v>
      </c>
      <c r="Y33" t="s">
        <v>29</v>
      </c>
      <c r="Z33" t="s">
        <v>40</v>
      </c>
      <c r="AA33" t="s">
        <v>41</v>
      </c>
      <c r="AB33" t="s">
        <v>29</v>
      </c>
      <c r="AC33" t="s">
        <v>29</v>
      </c>
      <c r="AD33" t="s">
        <v>29</v>
      </c>
    </row>
    <row r="34" spans="1:30" x14ac:dyDescent="0.25">
      <c r="A34">
        <v>103</v>
      </c>
      <c r="B34">
        <v>1819</v>
      </c>
      <c r="C34" t="s">
        <v>17</v>
      </c>
      <c r="D34" t="s">
        <v>355</v>
      </c>
      <c r="E34" t="s">
        <v>356</v>
      </c>
      <c r="F34" t="s">
        <v>109</v>
      </c>
      <c r="G34" t="s">
        <v>357</v>
      </c>
      <c r="H34" t="s">
        <v>358</v>
      </c>
      <c r="I34" t="s">
        <v>359</v>
      </c>
      <c r="J34" t="s">
        <v>32</v>
      </c>
      <c r="K34" t="s">
        <v>25</v>
      </c>
      <c r="L34">
        <v>98512</v>
      </c>
      <c r="M34" t="s">
        <v>26</v>
      </c>
      <c r="N34" t="s">
        <v>27</v>
      </c>
      <c r="O34" t="s">
        <v>28</v>
      </c>
      <c r="P34" t="s">
        <v>29</v>
      </c>
      <c r="Q34" t="s">
        <v>29</v>
      </c>
      <c r="R34">
        <v>201910</v>
      </c>
      <c r="S34" t="s">
        <v>30</v>
      </c>
      <c r="T34" t="s">
        <v>156</v>
      </c>
      <c r="U34">
        <v>25242</v>
      </c>
      <c r="V34">
        <v>22000</v>
      </c>
      <c r="W34">
        <v>598</v>
      </c>
      <c r="X34">
        <v>3242</v>
      </c>
      <c r="Y34" t="s">
        <v>144</v>
      </c>
      <c r="Z34" t="s">
        <v>40</v>
      </c>
      <c r="AA34" t="s">
        <v>40</v>
      </c>
      <c r="AB34" t="s">
        <v>29</v>
      </c>
      <c r="AC34" t="s">
        <v>29</v>
      </c>
      <c r="AD34" t="s">
        <v>29</v>
      </c>
    </row>
    <row r="35" spans="1:30" x14ac:dyDescent="0.25">
      <c r="A35">
        <v>116</v>
      </c>
      <c r="B35">
        <v>1819</v>
      </c>
      <c r="C35" t="s">
        <v>17</v>
      </c>
      <c r="D35" t="s">
        <v>378</v>
      </c>
      <c r="E35" t="s">
        <v>379</v>
      </c>
      <c r="F35" t="s">
        <v>380</v>
      </c>
      <c r="G35" t="s">
        <v>381</v>
      </c>
      <c r="H35" t="s">
        <v>382</v>
      </c>
      <c r="I35" t="s">
        <v>383</v>
      </c>
      <c r="J35" t="s">
        <v>80</v>
      </c>
      <c r="K35" t="s">
        <v>25</v>
      </c>
      <c r="L35">
        <v>98103</v>
      </c>
      <c r="M35" t="s">
        <v>26</v>
      </c>
      <c r="N35" t="s">
        <v>56</v>
      </c>
      <c r="O35" t="s">
        <v>28</v>
      </c>
      <c r="P35" t="s">
        <v>29</v>
      </c>
      <c r="Q35" t="s">
        <v>29</v>
      </c>
      <c r="R35">
        <v>201910</v>
      </c>
      <c r="S35" t="s">
        <v>30</v>
      </c>
      <c r="T35" t="s">
        <v>384</v>
      </c>
      <c r="U35">
        <v>36324</v>
      </c>
      <c r="V35">
        <v>0</v>
      </c>
      <c r="W35">
        <v>2225</v>
      </c>
      <c r="X35">
        <v>34099</v>
      </c>
      <c r="Y35" t="s">
        <v>29</v>
      </c>
      <c r="Z35" t="s">
        <v>29</v>
      </c>
      <c r="AA35" t="s">
        <v>29</v>
      </c>
      <c r="AB35" t="s">
        <v>29</v>
      </c>
      <c r="AC35" t="s">
        <v>29</v>
      </c>
      <c r="AD35" t="s">
        <v>29</v>
      </c>
    </row>
    <row r="36" spans="1:30" x14ac:dyDescent="0.25">
      <c r="A36">
        <v>122</v>
      </c>
      <c r="B36">
        <v>1819</v>
      </c>
      <c r="C36" t="s">
        <v>17</v>
      </c>
      <c r="D36" t="s">
        <v>394</v>
      </c>
      <c r="E36" t="s">
        <v>395</v>
      </c>
      <c r="F36" t="s">
        <v>29</v>
      </c>
      <c r="G36" t="s">
        <v>396</v>
      </c>
      <c r="H36" t="s">
        <v>397</v>
      </c>
      <c r="I36" t="s">
        <v>398</v>
      </c>
      <c r="J36" t="s">
        <v>32</v>
      </c>
      <c r="K36" t="s">
        <v>25</v>
      </c>
      <c r="L36">
        <v>98502</v>
      </c>
      <c r="M36" t="s">
        <v>26</v>
      </c>
      <c r="N36" t="s">
        <v>27</v>
      </c>
      <c r="O36" t="s">
        <v>28</v>
      </c>
      <c r="P36" t="s">
        <v>29</v>
      </c>
      <c r="Q36" t="s">
        <v>29</v>
      </c>
      <c r="R36">
        <v>201910</v>
      </c>
      <c r="S36" t="s">
        <v>30</v>
      </c>
      <c r="T36" t="s">
        <v>97</v>
      </c>
      <c r="U36">
        <v>25242</v>
      </c>
      <c r="V36">
        <v>20500</v>
      </c>
      <c r="W36">
        <v>22573</v>
      </c>
      <c r="X36">
        <v>2669</v>
      </c>
      <c r="Y36" t="s">
        <v>29</v>
      </c>
      <c r="Z36" t="s">
        <v>40</v>
      </c>
      <c r="AA36" t="s">
        <v>41</v>
      </c>
      <c r="AB36" t="s">
        <v>29</v>
      </c>
      <c r="AC36" t="s">
        <v>29</v>
      </c>
      <c r="AD36" t="s">
        <v>29</v>
      </c>
    </row>
    <row r="37" spans="1:30" x14ac:dyDescent="0.25">
      <c r="A37">
        <v>126</v>
      </c>
      <c r="B37">
        <v>1819</v>
      </c>
      <c r="C37" t="s">
        <v>17</v>
      </c>
      <c r="D37" t="s">
        <v>409</v>
      </c>
      <c r="E37" t="s">
        <v>410</v>
      </c>
      <c r="F37" t="s">
        <v>252</v>
      </c>
      <c r="G37" t="s">
        <v>411</v>
      </c>
      <c r="H37" t="s">
        <v>412</v>
      </c>
      <c r="I37" t="s">
        <v>413</v>
      </c>
      <c r="J37" t="s">
        <v>32</v>
      </c>
      <c r="K37" t="s">
        <v>25</v>
      </c>
      <c r="L37">
        <v>98502</v>
      </c>
      <c r="M37" t="s">
        <v>26</v>
      </c>
      <c r="N37" t="s">
        <v>27</v>
      </c>
      <c r="O37" t="s">
        <v>28</v>
      </c>
      <c r="P37" t="s">
        <v>29</v>
      </c>
      <c r="Q37" t="s">
        <v>29</v>
      </c>
      <c r="R37">
        <v>201910</v>
      </c>
      <c r="S37" t="s">
        <v>30</v>
      </c>
      <c r="T37" t="s">
        <v>414</v>
      </c>
      <c r="U37">
        <v>25242</v>
      </c>
      <c r="V37">
        <v>23650</v>
      </c>
      <c r="W37">
        <v>0</v>
      </c>
      <c r="X37">
        <v>1592</v>
      </c>
      <c r="Y37" t="s">
        <v>144</v>
      </c>
      <c r="Z37" t="s">
        <v>40</v>
      </c>
      <c r="AA37" t="s">
        <v>40</v>
      </c>
      <c r="AB37">
        <v>1650</v>
      </c>
      <c r="AC37" t="s">
        <v>29</v>
      </c>
      <c r="AD37" t="s">
        <v>29</v>
      </c>
    </row>
    <row r="38" spans="1:30" x14ac:dyDescent="0.25">
      <c r="A38">
        <v>128</v>
      </c>
      <c r="B38">
        <v>1819</v>
      </c>
      <c r="C38" t="s">
        <v>17</v>
      </c>
      <c r="D38" t="s">
        <v>415</v>
      </c>
      <c r="E38" t="s">
        <v>171</v>
      </c>
      <c r="F38" t="s">
        <v>29</v>
      </c>
      <c r="G38" t="s">
        <v>416</v>
      </c>
      <c r="H38" t="s">
        <v>417</v>
      </c>
      <c r="I38" t="s">
        <v>418</v>
      </c>
      <c r="J38" t="s">
        <v>32</v>
      </c>
      <c r="K38" t="s">
        <v>25</v>
      </c>
      <c r="L38">
        <v>98512</v>
      </c>
      <c r="M38" t="s">
        <v>26</v>
      </c>
      <c r="N38" t="s">
        <v>27</v>
      </c>
      <c r="O38" t="s">
        <v>28</v>
      </c>
      <c r="P38" t="s">
        <v>29</v>
      </c>
      <c r="Q38" t="s">
        <v>29</v>
      </c>
      <c r="R38">
        <v>201910</v>
      </c>
      <c r="S38" t="s">
        <v>30</v>
      </c>
      <c r="T38" t="s">
        <v>419</v>
      </c>
      <c r="U38">
        <v>25242</v>
      </c>
      <c r="V38">
        <v>20500</v>
      </c>
      <c r="W38">
        <v>2046</v>
      </c>
      <c r="X38">
        <v>4742</v>
      </c>
      <c r="Y38" t="s">
        <v>29</v>
      </c>
      <c r="Z38" t="s">
        <v>40</v>
      </c>
      <c r="AA38" t="s">
        <v>41</v>
      </c>
      <c r="AB38" t="s">
        <v>29</v>
      </c>
      <c r="AC38" t="s">
        <v>29</v>
      </c>
      <c r="AD38" t="s">
        <v>29</v>
      </c>
    </row>
    <row r="39" spans="1:30" x14ac:dyDescent="0.25">
      <c r="A39">
        <v>129</v>
      </c>
      <c r="B39">
        <v>1819</v>
      </c>
      <c r="C39" t="s">
        <v>17</v>
      </c>
      <c r="D39" t="s">
        <v>420</v>
      </c>
      <c r="E39" t="s">
        <v>421</v>
      </c>
      <c r="F39" t="s">
        <v>62</v>
      </c>
      <c r="G39" t="s">
        <v>422</v>
      </c>
      <c r="H39" t="s">
        <v>423</v>
      </c>
      <c r="I39" t="s">
        <v>424</v>
      </c>
      <c r="J39" t="s">
        <v>425</v>
      </c>
      <c r="K39" t="s">
        <v>96</v>
      </c>
      <c r="L39">
        <v>31324</v>
      </c>
      <c r="M39" t="s">
        <v>26</v>
      </c>
      <c r="N39" t="s">
        <v>56</v>
      </c>
      <c r="O39" t="s">
        <v>28</v>
      </c>
      <c r="P39" t="s">
        <v>29</v>
      </c>
      <c r="Q39" t="s">
        <v>29</v>
      </c>
      <c r="R39">
        <v>201910</v>
      </c>
      <c r="S39" t="s">
        <v>30</v>
      </c>
      <c r="T39" t="s">
        <v>205</v>
      </c>
      <c r="U39">
        <v>36324</v>
      </c>
      <c r="V39">
        <v>36324</v>
      </c>
      <c r="W39">
        <v>0</v>
      </c>
      <c r="X39">
        <v>0</v>
      </c>
      <c r="Y39" t="s">
        <v>58</v>
      </c>
      <c r="Z39" t="s">
        <v>59</v>
      </c>
      <c r="AA39" t="s">
        <v>60</v>
      </c>
      <c r="AB39" t="s">
        <v>29</v>
      </c>
      <c r="AC39" t="s">
        <v>29</v>
      </c>
      <c r="AD39" t="s">
        <v>29</v>
      </c>
    </row>
    <row r="40" spans="1:30" x14ac:dyDescent="0.25">
      <c r="A40">
        <v>133</v>
      </c>
      <c r="B40">
        <v>1819</v>
      </c>
      <c r="C40" t="s">
        <v>17</v>
      </c>
      <c r="D40" t="s">
        <v>426</v>
      </c>
      <c r="E40" t="s">
        <v>427</v>
      </c>
      <c r="F40" t="s">
        <v>29</v>
      </c>
      <c r="G40" t="s">
        <v>428</v>
      </c>
      <c r="H40" t="s">
        <v>429</v>
      </c>
      <c r="I40" t="s">
        <v>430</v>
      </c>
      <c r="J40" t="s">
        <v>80</v>
      </c>
      <c r="K40" t="s">
        <v>25</v>
      </c>
      <c r="L40">
        <v>98112</v>
      </c>
      <c r="M40" t="s">
        <v>26</v>
      </c>
      <c r="N40" t="s">
        <v>27</v>
      </c>
      <c r="O40" t="s">
        <v>28</v>
      </c>
      <c r="P40" t="s">
        <v>29</v>
      </c>
      <c r="Q40" t="s">
        <v>29</v>
      </c>
      <c r="R40">
        <v>201910</v>
      </c>
      <c r="S40" t="s">
        <v>30</v>
      </c>
      <c r="T40" t="s">
        <v>326</v>
      </c>
      <c r="U40">
        <v>25242</v>
      </c>
      <c r="V40">
        <v>0</v>
      </c>
      <c r="W40">
        <v>4629</v>
      </c>
      <c r="X40">
        <v>20613</v>
      </c>
      <c r="Y40" t="s">
        <v>29</v>
      </c>
      <c r="Z40" t="s">
        <v>41</v>
      </c>
      <c r="AA40" t="s">
        <v>41</v>
      </c>
      <c r="AB40" t="s">
        <v>29</v>
      </c>
      <c r="AC40" t="s">
        <v>29</v>
      </c>
      <c r="AD40" t="s">
        <v>29</v>
      </c>
    </row>
    <row r="41" spans="1:30" x14ac:dyDescent="0.25">
      <c r="A41">
        <v>134</v>
      </c>
      <c r="B41">
        <v>1819</v>
      </c>
      <c r="C41" t="s">
        <v>17</v>
      </c>
      <c r="D41" t="s">
        <v>431</v>
      </c>
      <c r="E41" t="s">
        <v>432</v>
      </c>
      <c r="F41" t="s">
        <v>29</v>
      </c>
      <c r="G41" t="s">
        <v>433</v>
      </c>
      <c r="H41" t="s">
        <v>434</v>
      </c>
      <c r="I41" t="s">
        <v>435</v>
      </c>
      <c r="J41" t="s">
        <v>32</v>
      </c>
      <c r="K41" t="s">
        <v>25</v>
      </c>
      <c r="L41">
        <v>98502</v>
      </c>
      <c r="M41" t="s">
        <v>26</v>
      </c>
      <c r="N41" t="s">
        <v>27</v>
      </c>
      <c r="O41" t="s">
        <v>28</v>
      </c>
      <c r="P41" t="s">
        <v>29</v>
      </c>
      <c r="Q41" t="s">
        <v>29</v>
      </c>
      <c r="R41">
        <v>201910</v>
      </c>
      <c r="S41" t="s">
        <v>30</v>
      </c>
      <c r="T41" t="s">
        <v>258</v>
      </c>
      <c r="U41">
        <v>25242</v>
      </c>
      <c r="V41">
        <v>23650</v>
      </c>
      <c r="W41">
        <v>0</v>
      </c>
      <c r="X41">
        <v>1592</v>
      </c>
      <c r="Y41" t="s">
        <v>144</v>
      </c>
      <c r="Z41" t="s">
        <v>40</v>
      </c>
      <c r="AA41" t="s">
        <v>41</v>
      </c>
      <c r="AB41">
        <v>1650</v>
      </c>
      <c r="AC41" t="s">
        <v>29</v>
      </c>
      <c r="AD41" t="s">
        <v>29</v>
      </c>
    </row>
    <row r="42" spans="1:30" x14ac:dyDescent="0.25">
      <c r="A42">
        <v>139</v>
      </c>
      <c r="B42">
        <v>1819</v>
      </c>
      <c r="C42" t="s">
        <v>17</v>
      </c>
      <c r="D42" t="s">
        <v>454</v>
      </c>
      <c r="E42" t="s">
        <v>455</v>
      </c>
      <c r="F42" t="s">
        <v>456</v>
      </c>
      <c r="G42" t="s">
        <v>75</v>
      </c>
      <c r="H42" t="s">
        <v>457</v>
      </c>
      <c r="I42" t="s">
        <v>458</v>
      </c>
      <c r="J42" t="s">
        <v>32</v>
      </c>
      <c r="K42" t="s">
        <v>25</v>
      </c>
      <c r="L42">
        <v>98502</v>
      </c>
      <c r="M42" t="s">
        <v>26</v>
      </c>
      <c r="N42" t="s">
        <v>27</v>
      </c>
      <c r="O42" t="s">
        <v>28</v>
      </c>
      <c r="P42" t="s">
        <v>29</v>
      </c>
      <c r="Q42" t="s">
        <v>29</v>
      </c>
      <c r="R42">
        <v>201910</v>
      </c>
      <c r="S42" t="s">
        <v>30</v>
      </c>
      <c r="T42" t="s">
        <v>459</v>
      </c>
      <c r="U42">
        <v>25242</v>
      </c>
      <c r="V42">
        <v>10150</v>
      </c>
      <c r="W42">
        <v>0</v>
      </c>
      <c r="X42">
        <v>15092</v>
      </c>
      <c r="Y42" t="s">
        <v>144</v>
      </c>
      <c r="Z42" t="s">
        <v>460</v>
      </c>
      <c r="AA42" t="s">
        <v>460</v>
      </c>
      <c r="AB42">
        <v>1650</v>
      </c>
      <c r="AC42" t="s">
        <v>29</v>
      </c>
      <c r="AD42" t="s">
        <v>29</v>
      </c>
    </row>
    <row r="43" spans="1:30" x14ac:dyDescent="0.25">
      <c r="A43">
        <v>140</v>
      </c>
      <c r="B43">
        <v>1819</v>
      </c>
      <c r="C43" t="s">
        <v>17</v>
      </c>
      <c r="D43" t="s">
        <v>461</v>
      </c>
      <c r="E43" t="s">
        <v>158</v>
      </c>
      <c r="F43" t="s">
        <v>462</v>
      </c>
      <c r="G43" t="s">
        <v>463</v>
      </c>
      <c r="H43" t="s">
        <v>464</v>
      </c>
      <c r="I43" t="s">
        <v>465</v>
      </c>
      <c r="J43" t="s">
        <v>32</v>
      </c>
      <c r="K43" t="s">
        <v>25</v>
      </c>
      <c r="L43">
        <v>98508</v>
      </c>
      <c r="M43" t="s">
        <v>26</v>
      </c>
      <c r="N43" t="s">
        <v>27</v>
      </c>
      <c r="O43" t="s">
        <v>28</v>
      </c>
      <c r="P43" t="s">
        <v>29</v>
      </c>
      <c r="Q43" t="s">
        <v>29</v>
      </c>
      <c r="R43">
        <v>201910</v>
      </c>
      <c r="S43" t="s">
        <v>30</v>
      </c>
      <c r="T43" t="s">
        <v>97</v>
      </c>
      <c r="U43">
        <v>25242</v>
      </c>
      <c r="V43">
        <v>23650</v>
      </c>
      <c r="W43">
        <v>0</v>
      </c>
      <c r="X43">
        <v>1592</v>
      </c>
      <c r="Y43" t="s">
        <v>144</v>
      </c>
      <c r="Z43" t="s">
        <v>40</v>
      </c>
      <c r="AA43" t="s">
        <v>41</v>
      </c>
      <c r="AB43">
        <v>1650</v>
      </c>
      <c r="AC43" t="s">
        <v>29</v>
      </c>
      <c r="AD43" t="s">
        <v>29</v>
      </c>
    </row>
    <row r="44" spans="1:30" x14ac:dyDescent="0.25">
      <c r="A44">
        <v>141</v>
      </c>
      <c r="B44">
        <v>1819</v>
      </c>
      <c r="C44" t="s">
        <v>17</v>
      </c>
      <c r="D44" t="s">
        <v>466</v>
      </c>
      <c r="E44" t="s">
        <v>467</v>
      </c>
      <c r="F44" t="s">
        <v>33</v>
      </c>
      <c r="G44" t="s">
        <v>468</v>
      </c>
      <c r="H44" t="s">
        <v>469</v>
      </c>
      <c r="I44" t="s">
        <v>470</v>
      </c>
      <c r="J44" t="s">
        <v>471</v>
      </c>
      <c r="K44" t="s">
        <v>29</v>
      </c>
      <c r="L44">
        <v>3015</v>
      </c>
      <c r="M44" t="s">
        <v>26</v>
      </c>
      <c r="N44" t="s">
        <v>56</v>
      </c>
      <c r="O44" t="s">
        <v>28</v>
      </c>
      <c r="P44" t="s">
        <v>29</v>
      </c>
      <c r="Q44" t="s">
        <v>29</v>
      </c>
      <c r="R44">
        <v>201910</v>
      </c>
      <c r="S44" t="s">
        <v>30</v>
      </c>
      <c r="T44" t="s">
        <v>258</v>
      </c>
      <c r="U44">
        <v>36324</v>
      </c>
      <c r="V44">
        <v>36324</v>
      </c>
      <c r="W44">
        <v>1215</v>
      </c>
      <c r="X44">
        <v>0</v>
      </c>
      <c r="Y44" t="s">
        <v>29</v>
      </c>
      <c r="Z44" t="s">
        <v>98</v>
      </c>
      <c r="AA44" t="s">
        <v>60</v>
      </c>
      <c r="AB44" t="s">
        <v>29</v>
      </c>
      <c r="AC44" t="s">
        <v>29</v>
      </c>
      <c r="AD44" t="s">
        <v>29</v>
      </c>
    </row>
    <row r="45" spans="1:30" x14ac:dyDescent="0.25">
      <c r="A45">
        <v>143</v>
      </c>
      <c r="B45">
        <v>1819</v>
      </c>
      <c r="C45" t="s">
        <v>17</v>
      </c>
      <c r="D45" t="s">
        <v>477</v>
      </c>
      <c r="E45" t="s">
        <v>393</v>
      </c>
      <c r="F45" t="s">
        <v>478</v>
      </c>
      <c r="G45" t="s">
        <v>479</v>
      </c>
      <c r="H45" t="s">
        <v>480</v>
      </c>
      <c r="I45" t="s">
        <v>481</v>
      </c>
      <c r="J45" t="s">
        <v>482</v>
      </c>
      <c r="K45" t="s">
        <v>483</v>
      </c>
      <c r="L45">
        <v>37027</v>
      </c>
      <c r="M45" t="s">
        <v>26</v>
      </c>
      <c r="N45" t="s">
        <v>56</v>
      </c>
      <c r="O45" t="s">
        <v>28</v>
      </c>
      <c r="P45" t="s">
        <v>29</v>
      </c>
      <c r="Q45" t="s">
        <v>29</v>
      </c>
      <c r="R45">
        <v>201910</v>
      </c>
      <c r="S45" t="s">
        <v>30</v>
      </c>
      <c r="T45" t="s">
        <v>484</v>
      </c>
      <c r="U45">
        <v>36324</v>
      </c>
      <c r="V45">
        <v>36324</v>
      </c>
      <c r="W45">
        <v>45534</v>
      </c>
      <c r="X45">
        <v>0</v>
      </c>
      <c r="Y45" t="s">
        <v>29</v>
      </c>
      <c r="Z45" t="s">
        <v>98</v>
      </c>
      <c r="AA45" t="s">
        <v>60</v>
      </c>
      <c r="AB45" t="s">
        <v>29</v>
      </c>
      <c r="AC45" t="s">
        <v>29</v>
      </c>
      <c r="AD45" t="s">
        <v>29</v>
      </c>
    </row>
    <row r="46" spans="1:30" x14ac:dyDescent="0.25">
      <c r="A46">
        <v>144</v>
      </c>
      <c r="B46">
        <v>1819</v>
      </c>
      <c r="C46" t="s">
        <v>17</v>
      </c>
      <c r="D46" t="s">
        <v>485</v>
      </c>
      <c r="E46" t="s">
        <v>486</v>
      </c>
      <c r="F46" t="s">
        <v>487</v>
      </c>
      <c r="G46" t="s">
        <v>488</v>
      </c>
      <c r="H46" t="s">
        <v>489</v>
      </c>
      <c r="I46" t="s">
        <v>490</v>
      </c>
      <c r="J46" t="s">
        <v>65</v>
      </c>
      <c r="K46" t="s">
        <v>25</v>
      </c>
      <c r="L46">
        <v>98503</v>
      </c>
      <c r="M46" t="s">
        <v>26</v>
      </c>
      <c r="N46" t="s">
        <v>27</v>
      </c>
      <c r="O46" t="s">
        <v>28</v>
      </c>
      <c r="P46" t="s">
        <v>29</v>
      </c>
      <c r="Q46" t="s">
        <v>29</v>
      </c>
      <c r="R46">
        <v>201910</v>
      </c>
      <c r="S46" t="s">
        <v>30</v>
      </c>
      <c r="T46" t="s">
        <v>491</v>
      </c>
      <c r="U46">
        <v>25242</v>
      </c>
      <c r="V46">
        <v>23650</v>
      </c>
      <c r="W46">
        <v>0</v>
      </c>
      <c r="X46">
        <v>1592</v>
      </c>
      <c r="Y46" t="s">
        <v>144</v>
      </c>
      <c r="Z46" t="s">
        <v>40</v>
      </c>
      <c r="AA46" t="s">
        <v>41</v>
      </c>
      <c r="AB46">
        <v>1650</v>
      </c>
      <c r="AC46" t="s">
        <v>29</v>
      </c>
      <c r="AD46" t="s">
        <v>29</v>
      </c>
    </row>
    <row r="47" spans="1:30" x14ac:dyDescent="0.25">
      <c r="A47">
        <v>153</v>
      </c>
      <c r="B47">
        <v>1819</v>
      </c>
      <c r="C47" t="s">
        <v>17</v>
      </c>
      <c r="D47" t="s">
        <v>506</v>
      </c>
      <c r="E47" t="s">
        <v>507</v>
      </c>
      <c r="F47" t="s">
        <v>385</v>
      </c>
      <c r="G47" t="s">
        <v>508</v>
      </c>
      <c r="H47" t="s">
        <v>509</v>
      </c>
      <c r="I47" t="s">
        <v>510</v>
      </c>
      <c r="J47" t="s">
        <v>32</v>
      </c>
      <c r="K47" t="s">
        <v>25</v>
      </c>
      <c r="L47">
        <v>98506</v>
      </c>
      <c r="M47" t="s">
        <v>26</v>
      </c>
      <c r="N47" t="s">
        <v>27</v>
      </c>
      <c r="O47" t="s">
        <v>28</v>
      </c>
      <c r="P47" t="s">
        <v>29</v>
      </c>
      <c r="Q47" t="s">
        <v>29</v>
      </c>
      <c r="R47">
        <v>201910</v>
      </c>
      <c r="S47" t="s">
        <v>30</v>
      </c>
      <c r="T47" t="s">
        <v>97</v>
      </c>
      <c r="U47">
        <v>25242</v>
      </c>
      <c r="V47">
        <v>20500</v>
      </c>
      <c r="W47">
        <v>1304</v>
      </c>
      <c r="X47">
        <v>4742</v>
      </c>
      <c r="Y47" t="s">
        <v>29</v>
      </c>
      <c r="Z47" t="s">
        <v>40</v>
      </c>
      <c r="AA47" t="s">
        <v>41</v>
      </c>
      <c r="AB47" t="s">
        <v>29</v>
      </c>
      <c r="AC47" t="s">
        <v>29</v>
      </c>
      <c r="AD47" t="s">
        <v>29</v>
      </c>
    </row>
    <row r="48" spans="1:30" x14ac:dyDescent="0.25">
      <c r="A48">
        <v>154</v>
      </c>
      <c r="B48">
        <v>1819</v>
      </c>
      <c r="C48" t="s">
        <v>17</v>
      </c>
      <c r="D48" t="s">
        <v>511</v>
      </c>
      <c r="E48" t="s">
        <v>512</v>
      </c>
      <c r="F48" t="s">
        <v>513</v>
      </c>
      <c r="G48" t="s">
        <v>514</v>
      </c>
      <c r="H48" t="s">
        <v>515</v>
      </c>
      <c r="I48" t="s">
        <v>516</v>
      </c>
      <c r="J48" t="s">
        <v>517</v>
      </c>
      <c r="K48" t="s">
        <v>117</v>
      </c>
      <c r="L48">
        <v>90018</v>
      </c>
      <c r="M48" t="s">
        <v>26</v>
      </c>
      <c r="N48" t="s">
        <v>56</v>
      </c>
      <c r="O48" t="s">
        <v>28</v>
      </c>
      <c r="P48" t="s">
        <v>29</v>
      </c>
      <c r="Q48" t="s">
        <v>29</v>
      </c>
      <c r="R48">
        <v>201910</v>
      </c>
      <c r="S48" t="s">
        <v>30</v>
      </c>
      <c r="T48" t="s">
        <v>518</v>
      </c>
      <c r="U48">
        <v>36324</v>
      </c>
      <c r="V48">
        <v>36324</v>
      </c>
      <c r="W48">
        <v>0</v>
      </c>
      <c r="X48">
        <v>0</v>
      </c>
      <c r="Y48" t="s">
        <v>29</v>
      </c>
      <c r="Z48" t="s">
        <v>98</v>
      </c>
      <c r="AA48" t="s">
        <v>60</v>
      </c>
      <c r="AB48" t="s">
        <v>29</v>
      </c>
      <c r="AC48" t="s">
        <v>29</v>
      </c>
      <c r="AD48" t="s">
        <v>29</v>
      </c>
    </row>
    <row r="49" spans="1:30" x14ac:dyDescent="0.25">
      <c r="A49">
        <v>169</v>
      </c>
      <c r="B49">
        <v>1819</v>
      </c>
      <c r="C49" t="s">
        <v>17</v>
      </c>
      <c r="D49" t="s">
        <v>545</v>
      </c>
      <c r="E49" t="s">
        <v>546</v>
      </c>
      <c r="F49" t="s">
        <v>62</v>
      </c>
      <c r="G49" t="s">
        <v>547</v>
      </c>
      <c r="H49" t="s">
        <v>548</v>
      </c>
      <c r="I49" t="s">
        <v>549</v>
      </c>
      <c r="J49" t="s">
        <v>550</v>
      </c>
      <c r="K49" t="s">
        <v>551</v>
      </c>
      <c r="L49">
        <v>83211</v>
      </c>
      <c r="M49" t="s">
        <v>26</v>
      </c>
      <c r="N49" t="s">
        <v>56</v>
      </c>
      <c r="O49" t="s">
        <v>28</v>
      </c>
      <c r="P49" t="s">
        <v>29</v>
      </c>
      <c r="Q49" t="s">
        <v>29</v>
      </c>
      <c r="R49">
        <v>201910</v>
      </c>
      <c r="S49" t="s">
        <v>30</v>
      </c>
      <c r="T49" t="s">
        <v>224</v>
      </c>
      <c r="U49">
        <v>36324</v>
      </c>
      <c r="V49">
        <v>36324</v>
      </c>
      <c r="W49">
        <v>0</v>
      </c>
      <c r="X49">
        <v>0</v>
      </c>
      <c r="Y49" t="s">
        <v>58</v>
      </c>
      <c r="Z49" t="s">
        <v>59</v>
      </c>
      <c r="AA49" t="s">
        <v>99</v>
      </c>
      <c r="AB49" t="s">
        <v>29</v>
      </c>
      <c r="AC49" t="s">
        <v>29</v>
      </c>
      <c r="AD49" t="s">
        <v>29</v>
      </c>
    </row>
    <row r="50" spans="1:30" x14ac:dyDescent="0.25">
      <c r="A50">
        <v>175</v>
      </c>
      <c r="B50">
        <v>1819</v>
      </c>
      <c r="C50" t="s">
        <v>17</v>
      </c>
      <c r="D50" t="s">
        <v>559</v>
      </c>
      <c r="E50" t="s">
        <v>560</v>
      </c>
      <c r="F50" t="s">
        <v>29</v>
      </c>
      <c r="G50" t="s">
        <v>561</v>
      </c>
      <c r="H50" t="s">
        <v>562</v>
      </c>
      <c r="I50" t="s">
        <v>563</v>
      </c>
      <c r="J50" t="s">
        <v>65</v>
      </c>
      <c r="K50" t="s">
        <v>25</v>
      </c>
      <c r="L50">
        <v>98516</v>
      </c>
      <c r="M50" t="s">
        <v>26</v>
      </c>
      <c r="N50" t="s">
        <v>27</v>
      </c>
      <c r="O50" t="s">
        <v>28</v>
      </c>
      <c r="P50" t="s">
        <v>29</v>
      </c>
      <c r="Q50" t="s">
        <v>29</v>
      </c>
      <c r="R50">
        <v>201910</v>
      </c>
      <c r="S50" t="s">
        <v>30</v>
      </c>
      <c r="T50" t="s">
        <v>326</v>
      </c>
      <c r="U50">
        <v>25242</v>
      </c>
      <c r="V50">
        <v>20500</v>
      </c>
      <c r="W50">
        <v>10551</v>
      </c>
      <c r="X50">
        <v>4742</v>
      </c>
      <c r="Y50" t="s">
        <v>29</v>
      </c>
      <c r="Z50" t="s">
        <v>40</v>
      </c>
      <c r="AA50" t="s">
        <v>41</v>
      </c>
      <c r="AB50" t="s">
        <v>29</v>
      </c>
      <c r="AC50" t="s">
        <v>29</v>
      </c>
      <c r="AD50" t="s">
        <v>29</v>
      </c>
    </row>
    <row r="51" spans="1:30" x14ac:dyDescent="0.25">
      <c r="A51">
        <v>176</v>
      </c>
      <c r="B51">
        <v>1819</v>
      </c>
      <c r="C51" t="s">
        <v>17</v>
      </c>
      <c r="D51" t="s">
        <v>564</v>
      </c>
      <c r="E51" t="s">
        <v>565</v>
      </c>
      <c r="F51" t="s">
        <v>520</v>
      </c>
      <c r="G51" t="s">
        <v>566</v>
      </c>
      <c r="H51" t="s">
        <v>567</v>
      </c>
      <c r="I51" t="s">
        <v>568</v>
      </c>
      <c r="J51" t="s">
        <v>569</v>
      </c>
      <c r="K51" t="s">
        <v>25</v>
      </c>
      <c r="L51">
        <v>98366</v>
      </c>
      <c r="M51" t="s">
        <v>26</v>
      </c>
      <c r="N51" t="s">
        <v>27</v>
      </c>
      <c r="O51" t="s">
        <v>28</v>
      </c>
      <c r="P51" t="s">
        <v>29</v>
      </c>
      <c r="Q51" t="s">
        <v>29</v>
      </c>
      <c r="R51">
        <v>201910</v>
      </c>
      <c r="S51" t="s">
        <v>30</v>
      </c>
      <c r="T51" t="s">
        <v>570</v>
      </c>
      <c r="U51">
        <v>25242</v>
      </c>
      <c r="V51">
        <v>20500</v>
      </c>
      <c r="W51">
        <v>1001</v>
      </c>
      <c r="X51">
        <v>4742</v>
      </c>
      <c r="Y51" t="s">
        <v>29</v>
      </c>
      <c r="Z51" t="s">
        <v>40</v>
      </c>
      <c r="AA51" t="s">
        <v>40</v>
      </c>
      <c r="AB51" t="s">
        <v>29</v>
      </c>
      <c r="AC51" t="s">
        <v>29</v>
      </c>
      <c r="AD51" t="s">
        <v>29</v>
      </c>
    </row>
    <row r="52" spans="1:30" x14ac:dyDescent="0.25">
      <c r="A52">
        <v>177</v>
      </c>
      <c r="B52">
        <v>1819</v>
      </c>
      <c r="C52" t="s">
        <v>17</v>
      </c>
      <c r="D52" t="s">
        <v>571</v>
      </c>
      <c r="E52" t="s">
        <v>572</v>
      </c>
      <c r="F52" t="s">
        <v>29</v>
      </c>
      <c r="G52" t="s">
        <v>573</v>
      </c>
      <c r="H52" t="s">
        <v>574</v>
      </c>
      <c r="I52" t="s">
        <v>575</v>
      </c>
      <c r="J52" t="s">
        <v>576</v>
      </c>
      <c r="K52" t="s">
        <v>117</v>
      </c>
      <c r="L52">
        <v>95060</v>
      </c>
      <c r="M52" t="s">
        <v>26</v>
      </c>
      <c r="N52" t="s">
        <v>56</v>
      </c>
      <c r="O52" t="s">
        <v>28</v>
      </c>
      <c r="P52" t="s">
        <v>29</v>
      </c>
      <c r="Q52" t="s">
        <v>29</v>
      </c>
      <c r="R52">
        <v>201910</v>
      </c>
      <c r="S52" t="s">
        <v>30</v>
      </c>
      <c r="T52" t="s">
        <v>29</v>
      </c>
      <c r="U52">
        <v>0</v>
      </c>
      <c r="V52">
        <v>0</v>
      </c>
      <c r="W52" t="s">
        <v>29</v>
      </c>
      <c r="X52">
        <v>0</v>
      </c>
      <c r="Y52" t="s">
        <v>29</v>
      </c>
      <c r="Z52" t="s">
        <v>29</v>
      </c>
      <c r="AA52" t="s">
        <v>29</v>
      </c>
      <c r="AB52" t="s">
        <v>29</v>
      </c>
      <c r="AC52" t="s">
        <v>29</v>
      </c>
      <c r="AD52" t="s">
        <v>29</v>
      </c>
    </row>
    <row r="53" spans="1:30" x14ac:dyDescent="0.25">
      <c r="A53">
        <v>179</v>
      </c>
      <c r="B53">
        <v>1819</v>
      </c>
      <c r="C53" t="s">
        <v>17</v>
      </c>
      <c r="D53" t="s">
        <v>577</v>
      </c>
      <c r="E53" t="s">
        <v>578</v>
      </c>
      <c r="F53" t="s">
        <v>68</v>
      </c>
      <c r="G53" t="s">
        <v>579</v>
      </c>
      <c r="H53" t="s">
        <v>580</v>
      </c>
      <c r="I53" t="s">
        <v>581</v>
      </c>
      <c r="J53" t="s">
        <v>582</v>
      </c>
      <c r="K53" t="s">
        <v>121</v>
      </c>
      <c r="L53">
        <v>97124</v>
      </c>
      <c r="M53" t="s">
        <v>26</v>
      </c>
      <c r="N53" t="s">
        <v>552</v>
      </c>
      <c r="O53" t="s">
        <v>28</v>
      </c>
      <c r="P53" t="s">
        <v>29</v>
      </c>
      <c r="Q53" t="s">
        <v>29</v>
      </c>
      <c r="R53">
        <v>201910</v>
      </c>
      <c r="S53" t="s">
        <v>30</v>
      </c>
      <c r="T53" t="s">
        <v>583</v>
      </c>
      <c r="U53">
        <v>36324</v>
      </c>
      <c r="V53">
        <v>26500</v>
      </c>
      <c r="W53">
        <v>554</v>
      </c>
      <c r="X53">
        <v>9824</v>
      </c>
      <c r="Y53" t="s">
        <v>58</v>
      </c>
      <c r="Z53" t="s">
        <v>40</v>
      </c>
      <c r="AA53" t="s">
        <v>41</v>
      </c>
      <c r="AB53" t="s">
        <v>29</v>
      </c>
      <c r="AC53" t="s">
        <v>29</v>
      </c>
      <c r="AD53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26" sqref="I26"/>
    </sheetView>
  </sheetViews>
  <sheetFormatPr defaultRowHeight="12.5" x14ac:dyDescent="0.25"/>
  <cols>
    <col min="1" max="1" width="10" bestFit="1" customWidth="1"/>
    <col min="4" max="4" width="26.26953125" bestFit="1" customWidth="1"/>
  </cols>
  <sheetData>
    <row r="1" spans="1:9" x14ac:dyDescent="0.25">
      <c r="A1" t="s">
        <v>551</v>
      </c>
      <c r="B1" t="s">
        <v>605</v>
      </c>
      <c r="C1" t="s">
        <v>606</v>
      </c>
      <c r="D1" t="s">
        <v>607</v>
      </c>
      <c r="E1" t="s">
        <v>608</v>
      </c>
      <c r="F1" t="s">
        <v>609</v>
      </c>
      <c r="G1" t="s">
        <v>610</v>
      </c>
      <c r="H1" t="s">
        <v>611</v>
      </c>
      <c r="I1" t="s">
        <v>612</v>
      </c>
    </row>
    <row r="2" spans="1:9" s="30" customFormat="1" x14ac:dyDescent="0.25">
      <c r="A2" s="29" t="s">
        <v>286</v>
      </c>
      <c r="B2" s="29" t="s">
        <v>287</v>
      </c>
      <c r="C2" s="29" t="s">
        <v>288</v>
      </c>
      <c r="D2" s="29" t="s">
        <v>290</v>
      </c>
      <c r="E2" s="29"/>
      <c r="F2" s="29" t="s">
        <v>101</v>
      </c>
      <c r="G2" s="29" t="s">
        <v>25</v>
      </c>
      <c r="H2" s="29">
        <v>98584</v>
      </c>
      <c r="I2" s="29">
        <v>3000</v>
      </c>
    </row>
    <row r="3" spans="1:9" s="30" customFormat="1" x14ac:dyDescent="0.25">
      <c r="A3" s="29" t="s">
        <v>145</v>
      </c>
      <c r="B3" s="29" t="s">
        <v>146</v>
      </c>
      <c r="C3" s="29" t="s">
        <v>147</v>
      </c>
      <c r="D3" s="29" t="s">
        <v>149</v>
      </c>
      <c r="E3" s="29"/>
      <c r="F3" s="29" t="s">
        <v>32</v>
      </c>
      <c r="G3" s="29" t="s">
        <v>25</v>
      </c>
      <c r="H3" s="29">
        <v>98501</v>
      </c>
      <c r="I3" s="29">
        <v>1000</v>
      </c>
    </row>
    <row r="4" spans="1:9" s="30" customFormat="1" x14ac:dyDescent="0.25">
      <c r="A4" s="29" t="s">
        <v>533</v>
      </c>
      <c r="B4" s="29" t="s">
        <v>534</v>
      </c>
      <c r="C4" s="29" t="s">
        <v>535</v>
      </c>
      <c r="D4" s="29" t="s">
        <v>537</v>
      </c>
      <c r="E4" s="29"/>
      <c r="F4" s="29" t="s">
        <v>80</v>
      </c>
      <c r="G4" s="29" t="s">
        <v>25</v>
      </c>
      <c r="H4" s="29">
        <v>98118</v>
      </c>
      <c r="I4" s="29">
        <v>1000</v>
      </c>
    </row>
    <row r="5" spans="1:9" s="30" customFormat="1" x14ac:dyDescent="0.25">
      <c r="A5" s="29" t="s">
        <v>399</v>
      </c>
      <c r="B5" s="29" t="s">
        <v>400</v>
      </c>
      <c r="C5" s="29" t="s">
        <v>401</v>
      </c>
      <c r="D5" s="29" t="s">
        <v>403</v>
      </c>
      <c r="E5" s="29"/>
      <c r="F5" s="29" t="s">
        <v>32</v>
      </c>
      <c r="G5" s="29" t="s">
        <v>25</v>
      </c>
      <c r="H5" s="29">
        <v>98506</v>
      </c>
      <c r="I5" s="29">
        <v>650</v>
      </c>
    </row>
    <row r="6" spans="1:9" s="30" customFormat="1" x14ac:dyDescent="0.25">
      <c r="A6" s="29" t="s">
        <v>472</v>
      </c>
      <c r="B6" s="29" t="s">
        <v>473</v>
      </c>
      <c r="C6" s="29" t="s">
        <v>474</v>
      </c>
      <c r="D6" s="29" t="s">
        <v>476</v>
      </c>
      <c r="E6" s="29"/>
      <c r="F6" s="29" t="s">
        <v>32</v>
      </c>
      <c r="G6" s="29" t="s">
        <v>25</v>
      </c>
      <c r="H6" s="29">
        <v>98507</v>
      </c>
      <c r="I6" s="29">
        <v>500</v>
      </c>
    </row>
    <row r="7" spans="1:9" s="30" customFormat="1" x14ac:dyDescent="0.25">
      <c r="A7" s="29" t="s">
        <v>213</v>
      </c>
      <c r="B7" s="29" t="s">
        <v>214</v>
      </c>
      <c r="C7" s="29" t="s">
        <v>215</v>
      </c>
      <c r="D7" s="29" t="s">
        <v>217</v>
      </c>
      <c r="E7" s="29"/>
      <c r="F7" s="29" t="s">
        <v>32</v>
      </c>
      <c r="G7" s="29" t="s">
        <v>25</v>
      </c>
      <c r="H7" s="29">
        <v>98502</v>
      </c>
      <c r="I7" s="29">
        <v>500</v>
      </c>
    </row>
    <row r="8" spans="1:9" s="30" customFormat="1" x14ac:dyDescent="0.25">
      <c r="A8" s="29" t="s">
        <v>497</v>
      </c>
      <c r="B8" s="29" t="s">
        <v>136</v>
      </c>
      <c r="C8" s="29" t="s">
        <v>498</v>
      </c>
      <c r="D8" s="29" t="s">
        <v>500</v>
      </c>
      <c r="E8" s="29"/>
      <c r="F8" s="29" t="s">
        <v>32</v>
      </c>
      <c r="G8" s="29" t="s">
        <v>25</v>
      </c>
      <c r="H8" s="29">
        <v>98501</v>
      </c>
      <c r="I8" s="29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FAFSA Info</vt:lpstr>
      <vt:lpstr>Merit Awards</vt:lpstr>
      <vt:lpstr>Sheet2</vt:lpstr>
      <vt:lpstr>Fellowships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2018-04-10T19:43:39Z</dcterms:created>
  <dcterms:modified xsi:type="dcterms:W3CDTF">2018-04-16T21:50:52Z</dcterms:modified>
</cp:coreProperties>
</file>