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MES\Financial Aid\2017-2018\"/>
    </mc:Choice>
  </mc:AlternateContent>
  <bookViews>
    <workbookView xWindow="0" yWindow="0" windowWidth="25200" windowHeight="11985" activeTab="4"/>
  </bookViews>
  <sheets>
    <sheet name="Waivers" sheetId="1" r:id="rId1"/>
    <sheet name="Academic Acheivement" sheetId="2" r:id="rId2"/>
    <sheet name="Foundation Endowment" sheetId="3" r:id="rId3"/>
    <sheet name="Others - Merit" sheetId="4" r:id="rId4"/>
    <sheet name="AmeriCorps" sheetId="5" r:id="rId5"/>
    <sheet name="Label Addresses" sheetId="7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" i="4" l="1"/>
  <c r="K18" i="5" l="1"/>
  <c r="J3" i="4" l="1"/>
  <c r="J2" i="4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comments1.xml><?xml version="1.0" encoding="utf-8"?>
<comments xmlns="http://schemas.openxmlformats.org/spreadsheetml/2006/main">
  <authors>
    <author>Martin, Andrea (Staff)</author>
  </authors>
  <commentList>
    <comment ref="J1" authorId="0" shapeId="0">
      <text>
        <r>
          <rPr>
            <b/>
            <sz val="9"/>
            <color indexed="81"/>
            <rFont val="Tahoma"/>
            <family val="2"/>
          </rPr>
          <t>Martin, Andrea (Staff):</t>
        </r>
        <r>
          <rPr>
            <sz val="9"/>
            <color indexed="81"/>
            <rFont val="Tahoma"/>
            <family val="2"/>
          </rPr>
          <t xml:space="preserve">
amount adjusted to provide 25% of tuition cost minus any EFC</t>
        </r>
      </text>
    </comment>
  </commentList>
</comments>
</file>

<file path=xl/comments2.xml><?xml version="1.0" encoding="utf-8"?>
<comments xmlns="http://schemas.openxmlformats.org/spreadsheetml/2006/main">
  <authors>
    <author>Martin, Andrea (Staff)</author>
  </authors>
  <commentList>
    <comment ref="J1" authorId="0" shapeId="0">
      <text>
        <r>
          <rPr>
            <b/>
            <sz val="9"/>
            <color indexed="81"/>
            <rFont val="Tahoma"/>
            <family val="2"/>
          </rPr>
          <t>Martin, Andrea (Staff):</t>
        </r>
        <r>
          <rPr>
            <sz val="9"/>
            <color indexed="81"/>
            <rFont val="Tahoma"/>
            <family val="2"/>
          </rPr>
          <t xml:space="preserve">
amount adjusted to provide 25% of tuition cost minus any EFC</t>
        </r>
      </text>
    </comment>
  </commentList>
</comments>
</file>

<file path=xl/comments3.xml><?xml version="1.0" encoding="utf-8"?>
<comments xmlns="http://schemas.openxmlformats.org/spreadsheetml/2006/main">
  <authors>
    <author>Martin, Andrea (Staff)</author>
  </authors>
  <commentList>
    <comment ref="J1" authorId="0" shapeId="0">
      <text>
        <r>
          <rPr>
            <b/>
            <sz val="9"/>
            <color indexed="81"/>
            <rFont val="Tahoma"/>
            <family val="2"/>
          </rPr>
          <t>Martin, Andrea (Staff):</t>
        </r>
        <r>
          <rPr>
            <sz val="9"/>
            <color indexed="81"/>
            <rFont val="Tahoma"/>
            <family val="2"/>
          </rPr>
          <t xml:space="preserve">
amount adjusted to provide 25% of tuition cost minus any EFC</t>
        </r>
      </text>
    </comment>
  </commentList>
</comments>
</file>

<file path=xl/comments4.xml><?xml version="1.0" encoding="utf-8"?>
<comments xmlns="http://schemas.openxmlformats.org/spreadsheetml/2006/main">
  <authors>
    <author>Martin, Andrea (Staff)</author>
  </authors>
  <commentList>
    <comment ref="J1" authorId="0" shapeId="0">
      <text>
        <r>
          <rPr>
            <b/>
            <sz val="9"/>
            <color indexed="81"/>
            <rFont val="Tahoma"/>
            <family val="2"/>
          </rPr>
          <t>Martin, Andrea (Staff):</t>
        </r>
        <r>
          <rPr>
            <sz val="9"/>
            <color indexed="81"/>
            <rFont val="Tahoma"/>
            <family val="2"/>
          </rPr>
          <t xml:space="preserve">
amount adjusted to provide 25% of tuition cost minus any EFC</t>
        </r>
      </text>
    </comment>
  </commentList>
</comments>
</file>

<file path=xl/sharedStrings.xml><?xml version="1.0" encoding="utf-8"?>
<sst xmlns="http://schemas.openxmlformats.org/spreadsheetml/2006/main" count="813" uniqueCount="264">
  <si>
    <t>family contribution</t>
  </si>
  <si>
    <t>unmet need</t>
  </si>
  <si>
    <t>Additional Aid</t>
  </si>
  <si>
    <t>Notes</t>
  </si>
  <si>
    <t>Emily</t>
  </si>
  <si>
    <t>Barbour</t>
  </si>
  <si>
    <t>MA</t>
  </si>
  <si>
    <t>4325 Foundation Grad Fellowship</t>
  </si>
  <si>
    <t>2nd for Biezikain</t>
  </si>
  <si>
    <t>Elizabeth</t>
  </si>
  <si>
    <t/>
  </si>
  <si>
    <t>Bennett</t>
  </si>
  <si>
    <t>MT</t>
  </si>
  <si>
    <t>Alice</t>
  </si>
  <si>
    <t>Chang</t>
  </si>
  <si>
    <t>MD</t>
  </si>
  <si>
    <t>2188 Soule Family</t>
  </si>
  <si>
    <t>Andrew</t>
  </si>
  <si>
    <t>David</t>
  </si>
  <si>
    <t>CA</t>
  </si>
  <si>
    <t>Mary</t>
  </si>
  <si>
    <t>Ellis</t>
  </si>
  <si>
    <t>OR</t>
  </si>
  <si>
    <t>Alma</t>
  </si>
  <si>
    <t>Gaeta</t>
  </si>
  <si>
    <t>Joseph</t>
  </si>
  <si>
    <t>Hughes</t>
  </si>
  <si>
    <t>Cassandra</t>
  </si>
  <si>
    <t>Klewicki</t>
  </si>
  <si>
    <t>NY</t>
  </si>
  <si>
    <t>Carly</t>
  </si>
  <si>
    <t>Mcandrews</t>
  </si>
  <si>
    <t>CT</t>
  </si>
  <si>
    <t>Jacob</t>
  </si>
  <si>
    <t>Meyers</t>
  </si>
  <si>
    <t>PA</t>
  </si>
  <si>
    <t>Annabel</t>
  </si>
  <si>
    <t>Roberts-Mcmichael</t>
  </si>
  <si>
    <t>NJ</t>
  </si>
  <si>
    <t>Andre</t>
  </si>
  <si>
    <t>Sanchez</t>
  </si>
  <si>
    <t>Maxwell</t>
  </si>
  <si>
    <t>Sheehy</t>
  </si>
  <si>
    <t>Dalena</t>
  </si>
  <si>
    <t>Tran</t>
  </si>
  <si>
    <t>Zignego</t>
  </si>
  <si>
    <t>WA</t>
  </si>
  <si>
    <t>Anna</t>
  </si>
  <si>
    <t>Farb</t>
  </si>
  <si>
    <t>Tess</t>
  </si>
  <si>
    <t>Dooley</t>
  </si>
  <si>
    <t>Naomi</t>
  </si>
  <si>
    <t>Estrada</t>
  </si>
  <si>
    <t>Amy</t>
  </si>
  <si>
    <t>Irons</t>
  </si>
  <si>
    <t>Katrina</t>
  </si>
  <si>
    <t>Keleher</t>
  </si>
  <si>
    <t>Likely a resident for 2017 - would not qualify for ENG - balance of $1521 waiver?</t>
  </si>
  <si>
    <t>Mara</t>
  </si>
  <si>
    <t>Rae</t>
  </si>
  <si>
    <t>Shaylin</t>
  </si>
  <si>
    <t>Salas</t>
  </si>
  <si>
    <t>Thomas</t>
  </si>
  <si>
    <t>Stonehocker</t>
  </si>
  <si>
    <t>Anne</t>
  </si>
  <si>
    <t>Jeremy</t>
  </si>
  <si>
    <t>Richtmyre</t>
  </si>
  <si>
    <t>Leslie</t>
  </si>
  <si>
    <t>Carman</t>
  </si>
  <si>
    <t>Keegan</t>
  </si>
  <si>
    <t>Curry</t>
  </si>
  <si>
    <t>Nicole</t>
  </si>
  <si>
    <t>George</t>
  </si>
  <si>
    <t>Lucy</t>
  </si>
  <si>
    <t>Pierce</t>
  </si>
  <si>
    <t>Jessica</t>
  </si>
  <si>
    <t>Brown</t>
  </si>
  <si>
    <t>1000 Brooks</t>
  </si>
  <si>
    <t>Calloway</t>
  </si>
  <si>
    <t>3500 - Endowed Fellowship</t>
  </si>
  <si>
    <t>Jeanne</t>
  </si>
  <si>
    <t>Dodds</t>
  </si>
  <si>
    <t>William</t>
  </si>
  <si>
    <t>Golding</t>
  </si>
  <si>
    <t>Tyler</t>
  </si>
  <si>
    <t>Goodman</t>
  </si>
  <si>
    <t>Tracey</t>
  </si>
  <si>
    <t>Scalici</t>
  </si>
  <si>
    <t>Kenzi</t>
  </si>
  <si>
    <t>Smith</t>
  </si>
  <si>
    <t xml:space="preserve">3193 2nd Year of Academic Achievement </t>
  </si>
  <si>
    <t>Pamela</t>
  </si>
  <si>
    <t>Ronson</t>
  </si>
  <si>
    <t>Amanda</t>
  </si>
  <si>
    <t>Mintz</t>
  </si>
  <si>
    <t>City</t>
  </si>
  <si>
    <t>First</t>
  </si>
  <si>
    <t>Last</t>
  </si>
  <si>
    <t>State</t>
  </si>
  <si>
    <t>Zip</t>
  </si>
  <si>
    <t>Tuition Waiver</t>
  </si>
  <si>
    <t>FIRST</t>
  </si>
  <si>
    <t>LAST</t>
  </si>
  <si>
    <t>ID</t>
  </si>
  <si>
    <t>STREET1</t>
  </si>
  <si>
    <t>CITY</t>
  </si>
  <si>
    <t>STATE</t>
  </si>
  <si>
    <t>ZIP</t>
  </si>
  <si>
    <t>WAIVER</t>
  </si>
  <si>
    <t>39 Waterhouse Street Apt 2</t>
  </si>
  <si>
    <t>Somerville</t>
  </si>
  <si>
    <t>02144</t>
  </si>
  <si>
    <t>A00407739</t>
  </si>
  <si>
    <t>A00406152</t>
  </si>
  <si>
    <t>707 1/2 E Sebree St</t>
  </si>
  <si>
    <t>Dillon</t>
  </si>
  <si>
    <t>5100 Berwyn Rd</t>
  </si>
  <si>
    <t>A00408400</t>
  </si>
  <si>
    <t>A00406355</t>
  </si>
  <si>
    <t>365 E 33rd Ave</t>
  </si>
  <si>
    <t>Eugene</t>
  </si>
  <si>
    <t>College Park</t>
  </si>
  <si>
    <t>A00408073</t>
  </si>
  <si>
    <t>4800 Binns Hill Dr</t>
  </si>
  <si>
    <t>Hood River</t>
  </si>
  <si>
    <t>A00407118</t>
  </si>
  <si>
    <t>1021 Dulaney Valley Rd</t>
  </si>
  <si>
    <t>Baltimore</t>
  </si>
  <si>
    <t>A00403684</t>
  </si>
  <si>
    <t>109 Dovecote Ln</t>
  </si>
  <si>
    <t>Commack</t>
  </si>
  <si>
    <t>A00408115</t>
  </si>
  <si>
    <t>6 Nursery Lane</t>
  </si>
  <si>
    <t>Madison</t>
  </si>
  <si>
    <t>A00408364</t>
  </si>
  <si>
    <t>1227 Windermere Dr</t>
  </si>
  <si>
    <t>A00407643</t>
  </si>
  <si>
    <t>801 Harlemville Rd</t>
  </si>
  <si>
    <t>Hillsdale</t>
  </si>
  <si>
    <t>A00408154</t>
  </si>
  <si>
    <t>1109 Flagship Dr</t>
  </si>
  <si>
    <t>Vallejo</t>
  </si>
  <si>
    <t>A00408157</t>
  </si>
  <si>
    <t>550 Sand Dollar Dr</t>
  </si>
  <si>
    <t>Watsonville</t>
  </si>
  <si>
    <t>A00408333</t>
  </si>
  <si>
    <t>1 University Dr Unit 232</t>
  </si>
  <si>
    <t>Aliso Viejo</t>
  </si>
  <si>
    <t>A00405751</t>
  </si>
  <si>
    <t>5506 Camelot Dr SW</t>
  </si>
  <si>
    <t>Olympia</t>
  </si>
  <si>
    <t>A00396123</t>
  </si>
  <si>
    <t>1100 Fern St SW APT 26-204</t>
  </si>
  <si>
    <t>A00178890</t>
  </si>
  <si>
    <t>4707 272nd Ave NE</t>
  </si>
  <si>
    <t>Redmond</t>
  </si>
  <si>
    <t>A00406960</t>
  </si>
  <si>
    <t>4862 Matilija Ave</t>
  </si>
  <si>
    <t>Sherman Oaks</t>
  </si>
  <si>
    <t>91423</t>
  </si>
  <si>
    <t>A00406961</t>
  </si>
  <si>
    <t>2402 1/2 15th St</t>
  </si>
  <si>
    <t>Bremerton</t>
  </si>
  <si>
    <t>A00408342</t>
  </si>
  <si>
    <t>14721 Woodbrook Dr SW Apt 17</t>
  </si>
  <si>
    <t>Lakewood</t>
  </si>
  <si>
    <t>A00313964</t>
  </si>
  <si>
    <t>2522 Kwina Rd</t>
  </si>
  <si>
    <t>Bellingham</t>
  </si>
  <si>
    <t>A00406615</t>
  </si>
  <si>
    <t>1717 Market St 127</t>
  </si>
  <si>
    <t>Tacoma</t>
  </si>
  <si>
    <t>A00244445</t>
  </si>
  <si>
    <t>9100 Lakewood DR SW</t>
  </si>
  <si>
    <t>A00407337</t>
  </si>
  <si>
    <t>3915 Cliffside Drive</t>
  </si>
  <si>
    <t>A00406444</t>
  </si>
  <si>
    <t>1015 N 7th Ave Sw</t>
  </si>
  <si>
    <t>Tumwater</t>
  </si>
  <si>
    <t>AWARD</t>
  </si>
  <si>
    <t>A00355287</t>
  </si>
  <si>
    <t>4024 Rock Maple Lane NW Apt. 102</t>
  </si>
  <si>
    <t>A00398299</t>
  </si>
  <si>
    <t>821 Devoe St SE</t>
  </si>
  <si>
    <t>A00256098</t>
  </si>
  <si>
    <t>4010 Rock Maple Lane Apt 202</t>
  </si>
  <si>
    <t>A00397312</t>
  </si>
  <si>
    <t>1506 Columbia St. SW</t>
  </si>
  <si>
    <t>A00358820</t>
  </si>
  <si>
    <t>3217 Yelm Hwy Apt 19</t>
  </si>
  <si>
    <t>A00395802</t>
  </si>
  <si>
    <t>600 Black Lake Blvd SW Apt 37</t>
  </si>
  <si>
    <t>A00280289</t>
  </si>
  <si>
    <t>3506 24th Ave NE</t>
  </si>
  <si>
    <t>A00398611</t>
  </si>
  <si>
    <t>2404 N. Pearl St.</t>
  </si>
  <si>
    <t>Centralia</t>
  </si>
  <si>
    <t>A00042804</t>
  </si>
  <si>
    <t>7338 25th Ave NW</t>
  </si>
  <si>
    <t>A00352263</t>
  </si>
  <si>
    <t>800 Alta St SW Apt G304</t>
  </si>
  <si>
    <t>A00378802</t>
  </si>
  <si>
    <t>2021 Bush Ave NW</t>
  </si>
  <si>
    <t>A00102006</t>
  </si>
  <si>
    <t>821 SE Devoe St</t>
  </si>
  <si>
    <t>6259 Audubon Drive</t>
  </si>
  <si>
    <t>Columbia</t>
  </si>
  <si>
    <t>A00405207</t>
  </si>
  <si>
    <t>Afolabi</t>
  </si>
  <si>
    <t>Karimot</t>
  </si>
  <si>
    <t>A00399371</t>
  </si>
  <si>
    <t>c o Mudashir Afolabi PO Box 16961</t>
  </si>
  <si>
    <t>Jebel Ali</t>
  </si>
  <si>
    <t>Dubai 971</t>
  </si>
  <si>
    <t>Street1</t>
  </si>
  <si>
    <t>Bilezikian</t>
  </si>
  <si>
    <t>Soule Family</t>
  </si>
  <si>
    <t>Brooks</t>
  </si>
  <si>
    <t>Graduate Fellowship Trust</t>
  </si>
  <si>
    <t>Emory Pyle</t>
  </si>
  <si>
    <t>Alumni Association</t>
  </si>
  <si>
    <t>Need to confirm</t>
  </si>
  <si>
    <t>Portia</t>
  </si>
  <si>
    <t>Leigh</t>
  </si>
  <si>
    <t>Esmael</t>
  </si>
  <si>
    <t>Lopez</t>
  </si>
  <si>
    <t>John</t>
  </si>
  <si>
    <t>Messina</t>
  </si>
  <si>
    <t>Tara</t>
  </si>
  <si>
    <t>Newman</t>
  </si>
  <si>
    <t>Paula</t>
  </si>
  <si>
    <t>Smillie</t>
  </si>
  <si>
    <t>Status</t>
  </si>
  <si>
    <t>Cont NR</t>
  </si>
  <si>
    <t>Cont R</t>
  </si>
  <si>
    <t>Candace</t>
  </si>
  <si>
    <t>Saunders</t>
  </si>
  <si>
    <t>New R</t>
  </si>
  <si>
    <t xml:space="preserve">Emily </t>
  </si>
  <si>
    <t>New NR</t>
  </si>
  <si>
    <t xml:space="preserve">Katrina </t>
  </si>
  <si>
    <t xml:space="preserve">Jacob </t>
  </si>
  <si>
    <t xml:space="preserve">Cassandra </t>
  </si>
  <si>
    <t>Kang</t>
  </si>
  <si>
    <t>Meerea</t>
  </si>
  <si>
    <t>A00375239</t>
  </si>
  <si>
    <t>1404 Natalie Ct</t>
  </si>
  <si>
    <t>Steilacoom</t>
  </si>
  <si>
    <t>A00133781</t>
  </si>
  <si>
    <t>1505 E Harrison St Apt 301</t>
  </si>
  <si>
    <t>Seattle</t>
  </si>
  <si>
    <t>A00374926</t>
  </si>
  <si>
    <t>416 Division St NW</t>
  </si>
  <si>
    <t>A00397282</t>
  </si>
  <si>
    <t>2038 Grove Road Northwest</t>
  </si>
  <si>
    <t>A00397386</t>
  </si>
  <si>
    <t>1709 Water St SW</t>
  </si>
  <si>
    <t>A00396901</t>
  </si>
  <si>
    <t>301 T St SW F2</t>
  </si>
  <si>
    <t>2639 14th Ave NW</t>
  </si>
  <si>
    <t>A00116069</t>
  </si>
  <si>
    <t>Pittsburg</t>
  </si>
  <si>
    <t>936 Broadway E Apt 1</t>
  </si>
  <si>
    <t>A00407788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</si>
</sst>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Calibri"/>
      <family val="2"/>
    </font>
    <font>
      <sz val="12"/>
      <color rgb="FF000000"/>
      <name val="Arial"/>
      <family val="2"/>
    </font>
    <font>
      <sz val="10"/>
      <color rgb="FF000000"/>
      <name val="Verdan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2" xfId="0" applyBorder="1"/>
    <xf numFmtId="0" fontId="0" fillId="2" borderId="1" xfId="0" applyFill="1" applyBorder="1"/>
    <xf numFmtId="0" fontId="0" fillId="2" borderId="2" xfId="0" applyFill="1" applyBorder="1"/>
    <xf numFmtId="0" fontId="0" fillId="3" borderId="1" xfId="0" applyFill="1" applyBorder="1"/>
    <xf numFmtId="0" fontId="0" fillId="2" borderId="1" xfId="0" applyFill="1" applyBorder="1" applyAlignment="1">
      <alignment vertical="top" wrapText="1"/>
    </xf>
    <xf numFmtId="0" fontId="0" fillId="3" borderId="2" xfId="0" applyFill="1" applyBorder="1"/>
    <xf numFmtId="0" fontId="0" fillId="4" borderId="1" xfId="0" applyFill="1" applyBorder="1"/>
    <xf numFmtId="0" fontId="4" fillId="0" borderId="3" xfId="0" applyFont="1" applyBorder="1"/>
    <xf numFmtId="0" fontId="4" fillId="0" borderId="4" xfId="0" applyFont="1" applyBorder="1"/>
    <xf numFmtId="0" fontId="4" fillId="5" borderId="3" xfId="0" applyFont="1" applyFill="1" applyBorder="1"/>
    <xf numFmtId="0" fontId="4" fillId="6" borderId="3" xfId="0" applyFont="1" applyFill="1" applyBorder="1"/>
    <xf numFmtId="0" fontId="4" fillId="0" borderId="3" xfId="0" applyFont="1" applyBorder="1" applyAlignment="1">
      <alignment wrapText="1"/>
    </xf>
    <xf numFmtId="0" fontId="0" fillId="0" borderId="0" xfId="0" applyAlignment="1">
      <alignment wrapText="1"/>
    </xf>
    <xf numFmtId="0" fontId="5" fillId="0" borderId="0" xfId="0" applyFont="1"/>
    <xf numFmtId="0" fontId="6" fillId="0" borderId="0" xfId="0" applyFont="1"/>
    <xf numFmtId="0" fontId="6" fillId="7" borderId="0" xfId="0" applyFont="1" applyFill="1" applyAlignment="1">
      <alignment horizontal="left" vertical="center" wrapText="1" indent="1"/>
    </xf>
    <xf numFmtId="0" fontId="7" fillId="0" borderId="0" xfId="0" applyFont="1"/>
    <xf numFmtId="0" fontId="4" fillId="6" borderId="4" xfId="0" applyFont="1" applyFill="1" applyBorder="1"/>
    <xf numFmtId="0" fontId="0" fillId="6" borderId="5" xfId="0" applyFill="1" applyBorder="1"/>
    <xf numFmtId="0" fontId="6" fillId="7" borderId="0" xfId="0" applyFont="1" applyFill="1" applyAlignment="1">
      <alignment horizontal="left" wrapText="1" indent="1"/>
    </xf>
    <xf numFmtId="0" fontId="0" fillId="0" borderId="5" xfId="0" applyFill="1" applyBorder="1"/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6" xfId="0" applyFill="1" applyBorder="1"/>
    <xf numFmtId="0" fontId="0" fillId="0" borderId="6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8" fillId="0" borderId="0" xfId="0" applyFont="1"/>
    <xf numFmtId="0" fontId="0" fillId="0" borderId="0" xfId="0" applyFill="1" applyBorder="1"/>
    <xf numFmtId="0" fontId="6" fillId="0" borderId="0" xfId="0" applyFont="1" applyFill="1" applyBorder="1"/>
    <xf numFmtId="0" fontId="6" fillId="7" borderId="0" xfId="0" applyFont="1" applyFill="1" applyAlignment="1">
      <alignment horizontal="left" indent="1"/>
    </xf>
    <xf numFmtId="0" fontId="4" fillId="0" borderId="3" xfId="0" applyFont="1" applyBorder="1" applyAlignment="1"/>
    <xf numFmtId="0" fontId="0" fillId="0" borderId="1" xfId="0" applyBorder="1" applyAlignment="1"/>
    <xf numFmtId="0" fontId="6" fillId="7" borderId="0" xfId="0" applyFont="1" applyFill="1" applyAlignment="1">
      <alignment horizontal="left" vertical="center"/>
    </xf>
    <xf numFmtId="0" fontId="6" fillId="0" borderId="0" xfId="0" applyFont="1" applyAlignment="1"/>
    <xf numFmtId="0" fontId="4" fillId="0" borderId="4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2" xfId="0" applyFill="1" applyBorder="1"/>
    <xf numFmtId="0" fontId="4" fillId="0" borderId="7" xfId="0" applyFont="1" applyBorder="1"/>
    <xf numFmtId="0" fontId="5" fillId="0" borderId="5" xfId="0" applyFont="1" applyBorder="1"/>
    <xf numFmtId="0" fontId="7" fillId="0" borderId="5" xfId="0" applyFont="1" applyBorder="1"/>
    <xf numFmtId="0" fontId="4" fillId="5" borderId="5" xfId="0" applyFont="1" applyFill="1" applyBorder="1"/>
    <xf numFmtId="0" fontId="4" fillId="0" borderId="5" xfId="0" applyFont="1" applyBorder="1"/>
    <xf numFmtId="0" fontId="5" fillId="0" borderId="8" xfId="0" applyFont="1" applyBorder="1"/>
    <xf numFmtId="0" fontId="0" fillId="0" borderId="8" xfId="0" applyFill="1" applyBorder="1"/>
    <xf numFmtId="0" fontId="0" fillId="0" borderId="8" xfId="0" applyBorder="1"/>
    <xf numFmtId="0" fontId="6" fillId="0" borderId="5" xfId="0" applyFont="1" applyBorder="1"/>
    <xf numFmtId="0" fontId="6" fillId="0" borderId="5" xfId="0" applyFont="1" applyFill="1" applyBorder="1"/>
    <xf numFmtId="0" fontId="0" fillId="2" borderId="5" xfId="0" applyFill="1" applyBorder="1"/>
    <xf numFmtId="0" fontId="4" fillId="0" borderId="9" xfId="0" applyFont="1" applyBorder="1"/>
    <xf numFmtId="0" fontId="5" fillId="0" borderId="5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6"/>
  <sheetViews>
    <sheetView topLeftCell="A7" workbookViewId="0">
      <selection activeCell="O21" sqref="O21"/>
    </sheetView>
  </sheetViews>
  <sheetFormatPr defaultRowHeight="15" x14ac:dyDescent="0.25"/>
  <cols>
    <col min="1" max="1" width="12.7109375" customWidth="1"/>
    <col min="2" max="3" width="19.28515625" customWidth="1"/>
    <col min="11" max="11" width="27.85546875" customWidth="1"/>
    <col min="12" max="12" width="17.42578125" customWidth="1"/>
  </cols>
  <sheetData>
    <row r="1" spans="1:15" ht="39" x14ac:dyDescent="0.25">
      <c r="A1" s="1" t="s">
        <v>101</v>
      </c>
      <c r="B1" s="1" t="s">
        <v>102</v>
      </c>
      <c r="C1" s="1" t="s">
        <v>103</v>
      </c>
      <c r="D1" s="1" t="s">
        <v>104</v>
      </c>
      <c r="E1" s="1" t="s">
        <v>105</v>
      </c>
      <c r="F1" s="1" t="s">
        <v>106</v>
      </c>
      <c r="G1" s="1" t="s">
        <v>107</v>
      </c>
      <c r="H1" s="1" t="s">
        <v>0</v>
      </c>
      <c r="I1" s="1" t="s">
        <v>1</v>
      </c>
      <c r="J1" s="1" t="s">
        <v>108</v>
      </c>
      <c r="K1" s="2" t="s">
        <v>2</v>
      </c>
      <c r="L1" s="2" t="s">
        <v>3</v>
      </c>
    </row>
    <row r="2" spans="1:15" ht="13.9" customHeight="1" x14ac:dyDescent="0.25">
      <c r="A2" s="17" t="s">
        <v>208</v>
      </c>
      <c r="B2" s="17" t="s">
        <v>209</v>
      </c>
      <c r="C2" s="17" t="s">
        <v>210</v>
      </c>
      <c r="D2" s="17" t="s">
        <v>211</v>
      </c>
      <c r="E2" s="17" t="s">
        <v>212</v>
      </c>
      <c r="F2" s="17" t="s">
        <v>213</v>
      </c>
      <c r="G2" s="17" t="s">
        <v>10</v>
      </c>
      <c r="H2" s="24" t="s">
        <v>10</v>
      </c>
      <c r="I2" s="25"/>
      <c r="J2" s="25">
        <v>5820</v>
      </c>
      <c r="K2" s="25"/>
      <c r="L2" s="25"/>
      <c r="M2" s="25"/>
      <c r="N2" s="25"/>
      <c r="O2" s="25"/>
    </row>
    <row r="3" spans="1:15" ht="30" x14ac:dyDescent="0.25">
      <c r="A3" s="3" t="s">
        <v>4</v>
      </c>
      <c r="B3" s="3" t="s">
        <v>5</v>
      </c>
      <c r="C3" s="14" t="s">
        <v>112</v>
      </c>
      <c r="D3" s="14" t="s">
        <v>109</v>
      </c>
      <c r="E3" s="14" t="s">
        <v>110</v>
      </c>
      <c r="F3" s="4" t="s">
        <v>6</v>
      </c>
      <c r="G3" s="15" t="s">
        <v>111</v>
      </c>
      <c r="H3" s="4">
        <v>3394</v>
      </c>
      <c r="I3" s="4">
        <v>30272</v>
      </c>
      <c r="J3" s="4">
        <f t="shared" ref="J3:J15" si="0">5820-H3</f>
        <v>2426</v>
      </c>
      <c r="K3" s="5" t="s">
        <v>7</v>
      </c>
      <c r="L3" s="4" t="s">
        <v>8</v>
      </c>
    </row>
    <row r="4" spans="1:15" ht="30" x14ac:dyDescent="0.25">
      <c r="A4" s="3" t="s">
        <v>9</v>
      </c>
      <c r="B4" s="3" t="s">
        <v>11</v>
      </c>
      <c r="C4" s="14" t="s">
        <v>113</v>
      </c>
      <c r="D4" s="14" t="s">
        <v>114</v>
      </c>
      <c r="E4" s="14" t="s">
        <v>115</v>
      </c>
      <c r="F4" s="4" t="s">
        <v>12</v>
      </c>
      <c r="G4" s="4">
        <v>59725</v>
      </c>
      <c r="H4" s="4">
        <v>132</v>
      </c>
      <c r="I4" s="4">
        <v>33534</v>
      </c>
      <c r="J4" s="4">
        <f t="shared" si="0"/>
        <v>5688</v>
      </c>
      <c r="K4" s="6" t="s">
        <v>7</v>
      </c>
      <c r="L4" s="4"/>
    </row>
    <row r="5" spans="1:15" x14ac:dyDescent="0.25">
      <c r="A5" s="3" t="s">
        <v>13</v>
      </c>
      <c r="B5" s="3" t="s">
        <v>14</v>
      </c>
      <c r="C5" s="14" t="s">
        <v>117</v>
      </c>
      <c r="D5" s="14" t="s">
        <v>116</v>
      </c>
      <c r="E5" s="14" t="s">
        <v>121</v>
      </c>
      <c r="F5" s="4" t="s">
        <v>15</v>
      </c>
      <c r="G5" s="4">
        <v>20740</v>
      </c>
      <c r="H5" s="4">
        <v>4064</v>
      </c>
      <c r="I5" s="4">
        <v>29602</v>
      </c>
      <c r="J5" s="4">
        <f t="shared" si="0"/>
        <v>1756</v>
      </c>
      <c r="K5" s="5" t="s">
        <v>16</v>
      </c>
      <c r="L5" s="4"/>
    </row>
    <row r="6" spans="1:15" x14ac:dyDescent="0.25">
      <c r="A6" s="3" t="s">
        <v>20</v>
      </c>
      <c r="B6" s="3" t="s">
        <v>21</v>
      </c>
      <c r="C6" s="14" t="s">
        <v>118</v>
      </c>
      <c r="D6" s="14" t="s">
        <v>119</v>
      </c>
      <c r="E6" s="14" t="s">
        <v>120</v>
      </c>
      <c r="F6" s="4" t="s">
        <v>22</v>
      </c>
      <c r="G6" s="4">
        <v>97405</v>
      </c>
      <c r="H6" s="4">
        <v>920</v>
      </c>
      <c r="I6" s="4">
        <v>32746</v>
      </c>
      <c r="J6" s="4">
        <f t="shared" si="0"/>
        <v>4900</v>
      </c>
      <c r="K6" s="5"/>
      <c r="L6" s="4"/>
    </row>
    <row r="7" spans="1:15" x14ac:dyDescent="0.25">
      <c r="A7" s="3" t="s">
        <v>23</v>
      </c>
      <c r="B7" s="3" t="s">
        <v>24</v>
      </c>
      <c r="C7" s="14" t="s">
        <v>122</v>
      </c>
      <c r="D7" s="14" t="s">
        <v>123</v>
      </c>
      <c r="E7" s="14" t="s">
        <v>124</v>
      </c>
      <c r="F7" s="4" t="s">
        <v>22</v>
      </c>
      <c r="G7" s="4">
        <v>97031</v>
      </c>
      <c r="H7" s="4">
        <v>0</v>
      </c>
      <c r="I7" s="4">
        <v>33666</v>
      </c>
      <c r="J7" s="4">
        <f t="shared" si="0"/>
        <v>5820</v>
      </c>
      <c r="K7" s="5"/>
      <c r="L7" s="4"/>
    </row>
    <row r="8" spans="1:15" x14ac:dyDescent="0.25">
      <c r="A8" s="3" t="s">
        <v>25</v>
      </c>
      <c r="B8" s="3" t="s">
        <v>26</v>
      </c>
      <c r="C8" s="14" t="s">
        <v>125</v>
      </c>
      <c r="D8" s="14" t="s">
        <v>126</v>
      </c>
      <c r="E8" s="14" t="s">
        <v>127</v>
      </c>
      <c r="F8" s="4" t="s">
        <v>15</v>
      </c>
      <c r="G8" s="4">
        <v>21204</v>
      </c>
      <c r="H8" s="4">
        <v>0</v>
      </c>
      <c r="I8" s="4">
        <v>33666</v>
      </c>
      <c r="J8" s="4">
        <f t="shared" si="0"/>
        <v>5820</v>
      </c>
      <c r="K8" s="5"/>
      <c r="L8" s="4"/>
    </row>
    <row r="9" spans="1:15" x14ac:dyDescent="0.25">
      <c r="A9" s="3" t="s">
        <v>27</v>
      </c>
      <c r="B9" s="3" t="s">
        <v>28</v>
      </c>
      <c r="C9" s="14" t="s">
        <v>128</v>
      </c>
      <c r="D9" s="14" t="s">
        <v>129</v>
      </c>
      <c r="E9" s="14" t="s">
        <v>130</v>
      </c>
      <c r="F9" s="4" t="s">
        <v>29</v>
      </c>
      <c r="G9" s="4">
        <v>11725</v>
      </c>
      <c r="H9" s="4">
        <v>1152</v>
      </c>
      <c r="I9" s="4">
        <v>32514</v>
      </c>
      <c r="J9" s="4">
        <f t="shared" si="0"/>
        <v>4668</v>
      </c>
      <c r="K9" s="5"/>
      <c r="L9" s="4"/>
    </row>
    <row r="10" spans="1:15" x14ac:dyDescent="0.25">
      <c r="A10" s="3" t="s">
        <v>30</v>
      </c>
      <c r="B10" s="3" t="s">
        <v>31</v>
      </c>
      <c r="C10" s="14" t="s">
        <v>131</v>
      </c>
      <c r="D10" s="14" t="s">
        <v>132</v>
      </c>
      <c r="E10" s="14" t="s">
        <v>133</v>
      </c>
      <c r="F10" s="4" t="s">
        <v>32</v>
      </c>
      <c r="G10" s="4">
        <v>6443</v>
      </c>
      <c r="H10" s="4">
        <v>1721</v>
      </c>
      <c r="I10" s="4">
        <v>31945</v>
      </c>
      <c r="J10" s="4">
        <f t="shared" si="0"/>
        <v>4099</v>
      </c>
      <c r="K10" s="5"/>
      <c r="L10" s="4"/>
    </row>
    <row r="11" spans="1:15" x14ac:dyDescent="0.25">
      <c r="A11" s="3" t="s">
        <v>33</v>
      </c>
      <c r="B11" s="3" t="s">
        <v>34</v>
      </c>
      <c r="C11" s="16" t="s">
        <v>134</v>
      </c>
      <c r="D11" s="16" t="s">
        <v>135</v>
      </c>
      <c r="E11" s="3"/>
      <c r="F11" s="4" t="s">
        <v>35</v>
      </c>
      <c r="G11" s="4">
        <v>15218</v>
      </c>
      <c r="H11" s="4">
        <v>314</v>
      </c>
      <c r="I11" s="4">
        <v>33352</v>
      </c>
      <c r="J11" s="4">
        <f t="shared" si="0"/>
        <v>5506</v>
      </c>
      <c r="K11" s="5"/>
      <c r="L11" s="4"/>
    </row>
    <row r="12" spans="1:15" x14ac:dyDescent="0.25">
      <c r="A12" s="3" t="s">
        <v>36</v>
      </c>
      <c r="B12" s="3" t="s">
        <v>37</v>
      </c>
      <c r="C12" s="14" t="s">
        <v>136</v>
      </c>
      <c r="D12" s="14" t="s">
        <v>137</v>
      </c>
      <c r="E12" s="14" t="s">
        <v>138</v>
      </c>
      <c r="F12" s="4" t="s">
        <v>38</v>
      </c>
      <c r="G12" s="4">
        <v>8540</v>
      </c>
      <c r="H12" s="4">
        <v>0</v>
      </c>
      <c r="I12" s="4">
        <v>33666</v>
      </c>
      <c r="J12" s="4">
        <f t="shared" si="0"/>
        <v>5820</v>
      </c>
      <c r="K12" s="5"/>
      <c r="L12" s="4"/>
    </row>
    <row r="13" spans="1:15" x14ac:dyDescent="0.25">
      <c r="A13" s="3" t="s">
        <v>41</v>
      </c>
      <c r="B13" s="3" t="s">
        <v>42</v>
      </c>
      <c r="C13" s="16" t="s">
        <v>142</v>
      </c>
      <c r="D13" s="16" t="s">
        <v>143</v>
      </c>
      <c r="E13" s="16" t="s">
        <v>144</v>
      </c>
      <c r="F13" s="4" t="s">
        <v>19</v>
      </c>
      <c r="G13" s="4">
        <v>95076</v>
      </c>
      <c r="H13" s="4">
        <v>0</v>
      </c>
      <c r="I13" s="4">
        <v>33666</v>
      </c>
      <c r="J13" s="4">
        <f t="shared" si="0"/>
        <v>5820</v>
      </c>
      <c r="K13" s="5"/>
      <c r="L13" s="4"/>
    </row>
    <row r="14" spans="1:15" ht="30" x14ac:dyDescent="0.25">
      <c r="A14" s="3" t="s">
        <v>43</v>
      </c>
      <c r="B14" s="3" t="s">
        <v>44</v>
      </c>
      <c r="C14" s="14" t="s">
        <v>145</v>
      </c>
      <c r="D14" s="14" t="s">
        <v>146</v>
      </c>
      <c r="E14" s="14" t="s">
        <v>147</v>
      </c>
      <c r="F14" s="4" t="s">
        <v>19</v>
      </c>
      <c r="G14" s="4">
        <v>92656</v>
      </c>
      <c r="H14" s="4">
        <v>0</v>
      </c>
      <c r="I14" s="4">
        <v>33666</v>
      </c>
      <c r="J14" s="4">
        <f t="shared" si="0"/>
        <v>5820</v>
      </c>
      <c r="K14" s="5" t="s">
        <v>7</v>
      </c>
      <c r="L14" s="4"/>
    </row>
    <row r="15" spans="1:15" x14ac:dyDescent="0.25">
      <c r="A15" s="3" t="s">
        <v>9</v>
      </c>
      <c r="B15" s="3" t="s">
        <v>45</v>
      </c>
      <c r="C15" s="14" t="s">
        <v>148</v>
      </c>
      <c r="D15" s="14" t="s">
        <v>149</v>
      </c>
      <c r="E15" s="14" t="s">
        <v>150</v>
      </c>
      <c r="F15" s="4" t="s">
        <v>46</v>
      </c>
      <c r="G15" s="4">
        <v>98512</v>
      </c>
      <c r="H15" s="4">
        <v>3871</v>
      </c>
      <c r="I15" s="4">
        <v>19244</v>
      </c>
      <c r="J15" s="4">
        <f t="shared" si="0"/>
        <v>1949</v>
      </c>
      <c r="K15" s="5"/>
      <c r="L15" s="4"/>
    </row>
    <row r="16" spans="1:15" ht="75" x14ac:dyDescent="0.25">
      <c r="A16" s="8" t="s">
        <v>55</v>
      </c>
      <c r="B16" s="8" t="s">
        <v>56</v>
      </c>
      <c r="C16" s="17" t="s">
        <v>151</v>
      </c>
      <c r="D16" s="17" t="s">
        <v>152</v>
      </c>
      <c r="E16" s="17" t="s">
        <v>150</v>
      </c>
      <c r="F16" s="8" t="s">
        <v>46</v>
      </c>
      <c r="G16" s="8">
        <v>98502</v>
      </c>
      <c r="H16" s="8">
        <v>279</v>
      </c>
      <c r="I16" s="9">
        <v>22836</v>
      </c>
      <c r="J16" s="10">
        <v>1521</v>
      </c>
      <c r="K16" s="8"/>
      <c r="L16" s="11" t="s">
        <v>57</v>
      </c>
    </row>
    <row r="17" spans="1:12" x14ac:dyDescent="0.25">
      <c r="A17" s="10" t="s">
        <v>62</v>
      </c>
      <c r="B17" s="10" t="s">
        <v>63</v>
      </c>
      <c r="C17" s="14" t="s">
        <v>153</v>
      </c>
      <c r="D17" s="14" t="s">
        <v>154</v>
      </c>
      <c r="E17" s="14" t="s">
        <v>155</v>
      </c>
      <c r="F17" s="10" t="s">
        <v>46</v>
      </c>
      <c r="G17" s="10">
        <v>98053</v>
      </c>
      <c r="H17" s="10">
        <v>113</v>
      </c>
      <c r="I17" s="12">
        <v>23002</v>
      </c>
      <c r="J17" s="10">
        <v>1687</v>
      </c>
      <c r="K17" s="4"/>
      <c r="L17" s="4"/>
    </row>
    <row r="18" spans="1:12" ht="15.75" x14ac:dyDescent="0.25">
      <c r="A18" s="3" t="s">
        <v>67</v>
      </c>
      <c r="B18" s="3" t="s">
        <v>68</v>
      </c>
      <c r="C18" s="20" t="s">
        <v>180</v>
      </c>
      <c r="D18" s="21" t="s">
        <v>181</v>
      </c>
      <c r="E18" s="21" t="s">
        <v>150</v>
      </c>
      <c r="F18" s="4" t="s">
        <v>46</v>
      </c>
      <c r="G18" s="4">
        <v>98502</v>
      </c>
      <c r="H18" s="4">
        <v>0</v>
      </c>
      <c r="I18" s="4">
        <v>33666</v>
      </c>
      <c r="J18" s="4">
        <v>5820</v>
      </c>
      <c r="K18" s="5"/>
      <c r="L18" s="4"/>
    </row>
    <row r="19" spans="1:12" ht="15.75" x14ac:dyDescent="0.25">
      <c r="A19" s="3" t="s">
        <v>69</v>
      </c>
      <c r="B19" s="3" t="s">
        <v>70</v>
      </c>
      <c r="C19" s="20" t="s">
        <v>182</v>
      </c>
      <c r="D19" s="21" t="s">
        <v>183</v>
      </c>
      <c r="E19" s="21" t="s">
        <v>150</v>
      </c>
      <c r="F19" s="4" t="s">
        <v>46</v>
      </c>
      <c r="G19" s="4">
        <v>98501</v>
      </c>
      <c r="H19" s="4">
        <v>0</v>
      </c>
      <c r="I19" s="4">
        <v>33666</v>
      </c>
      <c r="J19" s="4">
        <v>5820</v>
      </c>
      <c r="K19" s="5"/>
      <c r="L19" s="4"/>
    </row>
    <row r="20" spans="1:12" ht="15.75" x14ac:dyDescent="0.25">
      <c r="A20" s="3" t="s">
        <v>71</v>
      </c>
      <c r="B20" s="3" t="s">
        <v>72</v>
      </c>
      <c r="C20" s="20" t="s">
        <v>184</v>
      </c>
      <c r="D20" s="21" t="s">
        <v>185</v>
      </c>
      <c r="E20" s="21" t="s">
        <v>150</v>
      </c>
      <c r="F20" s="4" t="s">
        <v>46</v>
      </c>
      <c r="G20" s="4">
        <v>98502</v>
      </c>
      <c r="H20" s="4">
        <v>0</v>
      </c>
      <c r="I20" s="4">
        <v>33666</v>
      </c>
      <c r="J20" s="4">
        <v>5820</v>
      </c>
      <c r="K20" s="5"/>
      <c r="L20" s="4"/>
    </row>
    <row r="21" spans="1:12" ht="15.75" x14ac:dyDescent="0.25">
      <c r="A21" s="3" t="s">
        <v>73</v>
      </c>
      <c r="B21" s="3" t="s">
        <v>74</v>
      </c>
      <c r="C21" s="20" t="s">
        <v>186</v>
      </c>
      <c r="D21" s="21" t="s">
        <v>187</v>
      </c>
      <c r="E21" s="3" t="s">
        <v>150</v>
      </c>
      <c r="F21" s="4" t="s">
        <v>46</v>
      </c>
      <c r="G21" s="4">
        <v>98501</v>
      </c>
      <c r="H21" s="4">
        <v>3999</v>
      </c>
      <c r="I21" s="4">
        <v>29667</v>
      </c>
      <c r="J21" s="4">
        <v>1821</v>
      </c>
      <c r="K21" s="5"/>
      <c r="L21" s="4"/>
    </row>
    <row r="22" spans="1:12" ht="51" x14ac:dyDescent="0.25">
      <c r="A22" s="4" t="s">
        <v>75</v>
      </c>
      <c r="B22" s="4" t="s">
        <v>76</v>
      </c>
      <c r="C22" s="20" t="s">
        <v>188</v>
      </c>
      <c r="D22" s="22" t="s">
        <v>189</v>
      </c>
      <c r="E22" s="4" t="s">
        <v>150</v>
      </c>
      <c r="F22" s="4" t="s">
        <v>46</v>
      </c>
      <c r="G22" s="4">
        <v>98501</v>
      </c>
      <c r="H22" s="4">
        <v>1293</v>
      </c>
      <c r="I22" s="4">
        <v>21822</v>
      </c>
      <c r="J22" s="13">
        <v>507</v>
      </c>
      <c r="K22" t="s">
        <v>77</v>
      </c>
    </row>
    <row r="23" spans="1:12" ht="15.75" x14ac:dyDescent="0.25">
      <c r="A23" s="4" t="s">
        <v>41</v>
      </c>
      <c r="B23" s="4" t="s">
        <v>78</v>
      </c>
      <c r="C23" s="20" t="s">
        <v>190</v>
      </c>
      <c r="D23" s="21" t="s">
        <v>191</v>
      </c>
      <c r="E23" s="4" t="s">
        <v>150</v>
      </c>
      <c r="F23" s="4" t="s">
        <v>46</v>
      </c>
      <c r="G23" s="4">
        <v>98502</v>
      </c>
      <c r="H23" s="4">
        <v>847</v>
      </c>
      <c r="I23" s="4">
        <v>22268</v>
      </c>
      <c r="J23" s="13">
        <v>953</v>
      </c>
      <c r="K23" t="s">
        <v>79</v>
      </c>
    </row>
    <row r="24" spans="1:12" ht="51" x14ac:dyDescent="0.25">
      <c r="A24" s="4" t="s">
        <v>84</v>
      </c>
      <c r="B24" s="4" t="s">
        <v>85</v>
      </c>
      <c r="C24" s="20" t="s">
        <v>194</v>
      </c>
      <c r="D24" s="22" t="s">
        <v>195</v>
      </c>
      <c r="E24" s="21" t="s">
        <v>196</v>
      </c>
      <c r="F24" s="4" t="s">
        <v>46</v>
      </c>
      <c r="G24" s="4">
        <v>98531</v>
      </c>
      <c r="H24" s="4">
        <v>1608</v>
      </c>
      <c r="I24" s="4">
        <v>21507</v>
      </c>
      <c r="J24" s="10">
        <v>192</v>
      </c>
    </row>
    <row r="25" spans="1:12" ht="15.75" x14ac:dyDescent="0.25">
      <c r="A25" s="4" t="s">
        <v>86</v>
      </c>
      <c r="B25" s="4" t="s">
        <v>87</v>
      </c>
      <c r="C25" s="20" t="s">
        <v>192</v>
      </c>
      <c r="D25" s="21" t="s">
        <v>193</v>
      </c>
      <c r="E25" s="21" t="s">
        <v>150</v>
      </c>
      <c r="F25" s="4" t="s">
        <v>46</v>
      </c>
      <c r="G25" s="4">
        <v>98506</v>
      </c>
      <c r="H25" s="4">
        <v>656</v>
      </c>
      <c r="I25" s="4">
        <v>22459</v>
      </c>
      <c r="J25" s="10">
        <v>1144</v>
      </c>
    </row>
    <row r="26" spans="1:12" x14ac:dyDescent="0.25">
      <c r="A26" s="4" t="s">
        <v>88</v>
      </c>
      <c r="B26" s="4" t="s">
        <v>89</v>
      </c>
      <c r="C26" s="4"/>
      <c r="D26" s="4"/>
      <c r="E26" s="4"/>
      <c r="F26" s="4" t="s">
        <v>46</v>
      </c>
      <c r="G26" s="4">
        <v>98501</v>
      </c>
      <c r="H26" s="4">
        <v>1169</v>
      </c>
      <c r="I26" s="4">
        <v>21946</v>
      </c>
      <c r="J26" s="13">
        <v>631</v>
      </c>
      <c r="K26" t="s">
        <v>90</v>
      </c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"/>
  <sheetViews>
    <sheetView workbookViewId="0">
      <selection activeCell="A2" sqref="A2:L8"/>
    </sheetView>
  </sheetViews>
  <sheetFormatPr defaultRowHeight="15" x14ac:dyDescent="0.25"/>
  <cols>
    <col min="2" max="2" width="10.7109375" customWidth="1"/>
    <col min="3" max="3" width="12.85546875" customWidth="1"/>
  </cols>
  <sheetData>
    <row r="1" spans="1:12" ht="39" x14ac:dyDescent="0.25">
      <c r="A1" s="1" t="s">
        <v>101</v>
      </c>
      <c r="B1" s="1" t="s">
        <v>102</v>
      </c>
      <c r="C1" s="1" t="s">
        <v>103</v>
      </c>
      <c r="D1" s="1" t="s">
        <v>104</v>
      </c>
      <c r="E1" s="1" t="s">
        <v>105</v>
      </c>
      <c r="F1" s="1" t="s">
        <v>106</v>
      </c>
      <c r="G1" s="1" t="s">
        <v>107</v>
      </c>
      <c r="H1" s="1" t="s">
        <v>0</v>
      </c>
      <c r="I1" s="1" t="s">
        <v>1</v>
      </c>
      <c r="J1" s="1" t="s">
        <v>100</v>
      </c>
      <c r="K1" s="2" t="s">
        <v>179</v>
      </c>
      <c r="L1" s="2" t="s">
        <v>3</v>
      </c>
    </row>
    <row r="2" spans="1:12" x14ac:dyDescent="0.25">
      <c r="A2" s="4" t="s">
        <v>49</v>
      </c>
      <c r="B2" s="4" t="s">
        <v>50</v>
      </c>
      <c r="C2" s="14" t="s">
        <v>160</v>
      </c>
      <c r="D2" s="14" t="s">
        <v>161</v>
      </c>
      <c r="E2" s="14" t="s">
        <v>162</v>
      </c>
      <c r="F2" s="4" t="s">
        <v>46</v>
      </c>
      <c r="G2" s="4">
        <v>98312</v>
      </c>
      <c r="H2" s="4">
        <v>0</v>
      </c>
      <c r="I2" s="7">
        <v>23115</v>
      </c>
      <c r="J2" s="4">
        <v>1800</v>
      </c>
      <c r="K2" s="4">
        <v>1700</v>
      </c>
      <c r="L2" s="4"/>
    </row>
    <row r="3" spans="1:12" x14ac:dyDescent="0.25">
      <c r="A3" s="4" t="s">
        <v>51</v>
      </c>
      <c r="B3" s="4" t="s">
        <v>52</v>
      </c>
      <c r="C3" s="14" t="s">
        <v>163</v>
      </c>
      <c r="D3" s="14" t="s">
        <v>164</v>
      </c>
      <c r="E3" s="14" t="s">
        <v>165</v>
      </c>
      <c r="F3" s="4" t="s">
        <v>46</v>
      </c>
      <c r="G3" s="4">
        <v>98439</v>
      </c>
      <c r="H3" s="4">
        <v>0</v>
      </c>
      <c r="I3" s="7">
        <v>23115</v>
      </c>
      <c r="J3" s="4">
        <v>1800</v>
      </c>
      <c r="K3" s="4">
        <v>1700</v>
      </c>
      <c r="L3" s="4"/>
    </row>
    <row r="4" spans="1:12" x14ac:dyDescent="0.25">
      <c r="A4" s="4" t="s">
        <v>53</v>
      </c>
      <c r="B4" s="4" t="s">
        <v>54</v>
      </c>
      <c r="C4" s="14" t="s">
        <v>166</v>
      </c>
      <c r="D4" s="14" t="s">
        <v>167</v>
      </c>
      <c r="E4" s="14" t="s">
        <v>168</v>
      </c>
      <c r="F4" s="4" t="s">
        <v>46</v>
      </c>
      <c r="G4" s="4">
        <v>98226</v>
      </c>
      <c r="H4" s="4">
        <v>0</v>
      </c>
      <c r="I4" s="7">
        <v>23115</v>
      </c>
      <c r="J4" s="4">
        <v>1800</v>
      </c>
      <c r="K4" s="4">
        <v>1700</v>
      </c>
      <c r="L4" s="4"/>
    </row>
    <row r="5" spans="1:12" x14ac:dyDescent="0.25">
      <c r="A5" s="4" t="s">
        <v>58</v>
      </c>
      <c r="B5" s="4" t="s">
        <v>59</v>
      </c>
      <c r="C5" s="14" t="s">
        <v>169</v>
      </c>
      <c r="D5" s="14" t="s">
        <v>170</v>
      </c>
      <c r="E5" s="14" t="s">
        <v>171</v>
      </c>
      <c r="F5" s="4" t="s">
        <v>46</v>
      </c>
      <c r="G5" s="4">
        <v>98402</v>
      </c>
      <c r="H5" s="4">
        <v>0</v>
      </c>
      <c r="I5" s="7">
        <v>23115</v>
      </c>
      <c r="J5" s="4">
        <v>1800</v>
      </c>
      <c r="K5" s="4">
        <v>1700</v>
      </c>
      <c r="L5" s="4"/>
    </row>
    <row r="6" spans="1:12" x14ac:dyDescent="0.25">
      <c r="A6" s="4" t="s">
        <v>60</v>
      </c>
      <c r="B6" s="4" t="s">
        <v>61</v>
      </c>
      <c r="C6" s="14" t="s">
        <v>172</v>
      </c>
      <c r="D6" s="14" t="s">
        <v>173</v>
      </c>
      <c r="E6" s="14" t="s">
        <v>165</v>
      </c>
      <c r="F6" s="4" t="s">
        <v>46</v>
      </c>
      <c r="G6" s="4">
        <v>98499</v>
      </c>
      <c r="H6" s="4">
        <v>0</v>
      </c>
      <c r="I6" s="7">
        <v>23115</v>
      </c>
      <c r="J6" s="4">
        <v>1800</v>
      </c>
      <c r="K6" s="4">
        <v>1700</v>
      </c>
      <c r="L6" s="4"/>
    </row>
    <row r="7" spans="1:12" x14ac:dyDescent="0.25">
      <c r="A7" s="4" t="s">
        <v>64</v>
      </c>
      <c r="B7" s="4" t="s">
        <v>11</v>
      </c>
      <c r="C7" s="14" t="s">
        <v>174</v>
      </c>
      <c r="D7" s="14" t="s">
        <v>175</v>
      </c>
      <c r="E7" s="14" t="s">
        <v>168</v>
      </c>
      <c r="F7" s="4" t="s">
        <v>46</v>
      </c>
      <c r="G7" s="4">
        <v>98225</v>
      </c>
      <c r="H7" s="4">
        <v>3325</v>
      </c>
      <c r="I7" s="7">
        <v>19790</v>
      </c>
      <c r="J7" s="4">
        <v>-1525</v>
      </c>
      <c r="K7" s="4">
        <v>3000</v>
      </c>
      <c r="L7" s="4"/>
    </row>
    <row r="8" spans="1:12" x14ac:dyDescent="0.25">
      <c r="A8" s="4" t="s">
        <v>65</v>
      </c>
      <c r="B8" s="4" t="s">
        <v>66</v>
      </c>
      <c r="C8" s="14" t="s">
        <v>176</v>
      </c>
      <c r="D8" s="14" t="s">
        <v>177</v>
      </c>
      <c r="E8" s="14" t="s">
        <v>178</v>
      </c>
      <c r="F8" s="4" t="s">
        <v>46</v>
      </c>
      <c r="G8" s="4">
        <v>98512</v>
      </c>
      <c r="H8" s="4">
        <v>2273</v>
      </c>
      <c r="I8" s="7">
        <v>20842</v>
      </c>
      <c r="J8" s="4">
        <v>-473</v>
      </c>
      <c r="K8" s="4">
        <v>3000</v>
      </c>
      <c r="L8" s="4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"/>
  <sheetViews>
    <sheetView workbookViewId="0">
      <selection activeCell="P12" sqref="P12"/>
    </sheetView>
  </sheetViews>
  <sheetFormatPr defaultRowHeight="15" x14ac:dyDescent="0.25"/>
  <cols>
    <col min="3" max="3" width="25.85546875" customWidth="1"/>
    <col min="4" max="4" width="17.42578125" style="19" customWidth="1"/>
    <col min="11" max="11" width="20" customWidth="1"/>
  </cols>
  <sheetData>
    <row r="1" spans="1:12" ht="39" x14ac:dyDescent="0.25">
      <c r="A1" s="1" t="s">
        <v>96</v>
      </c>
      <c r="B1" s="1" t="s">
        <v>97</v>
      </c>
      <c r="C1" s="1" t="s">
        <v>103</v>
      </c>
      <c r="D1" s="1" t="s">
        <v>214</v>
      </c>
      <c r="E1" s="1" t="s">
        <v>95</v>
      </c>
      <c r="F1" s="1" t="s">
        <v>98</v>
      </c>
      <c r="G1" s="1" t="s">
        <v>99</v>
      </c>
      <c r="H1" s="1" t="s">
        <v>0</v>
      </c>
      <c r="I1" s="1" t="s">
        <v>1</v>
      </c>
      <c r="J1" s="1" t="s">
        <v>100</v>
      </c>
      <c r="K1" s="2" t="s">
        <v>2</v>
      </c>
      <c r="L1" s="2" t="s">
        <v>3</v>
      </c>
    </row>
    <row r="2" spans="1:12" ht="75" x14ac:dyDescent="0.25">
      <c r="A2" s="3" t="s">
        <v>4</v>
      </c>
      <c r="B2" s="3" t="s">
        <v>5</v>
      </c>
      <c r="C2" s="14" t="s">
        <v>112</v>
      </c>
      <c r="D2" s="18" t="s">
        <v>109</v>
      </c>
      <c r="E2" s="14" t="s">
        <v>110</v>
      </c>
      <c r="F2" s="4" t="s">
        <v>6</v>
      </c>
      <c r="G2" s="15" t="s">
        <v>111</v>
      </c>
      <c r="H2" s="15"/>
      <c r="I2" s="4">
        <v>30272</v>
      </c>
      <c r="J2" s="4">
        <v>2426</v>
      </c>
      <c r="K2" s="5" t="s">
        <v>7</v>
      </c>
      <c r="L2" s="4" t="s">
        <v>8</v>
      </c>
    </row>
    <row r="3" spans="1:12" ht="75" x14ac:dyDescent="0.25">
      <c r="A3" s="3" t="s">
        <v>9</v>
      </c>
      <c r="B3" s="3" t="s">
        <v>11</v>
      </c>
      <c r="C3" s="14" t="s">
        <v>113</v>
      </c>
      <c r="D3" s="18" t="s">
        <v>114</v>
      </c>
      <c r="E3" s="14" t="s">
        <v>115</v>
      </c>
      <c r="F3" s="4" t="s">
        <v>12</v>
      </c>
      <c r="G3" s="4">
        <v>59725</v>
      </c>
      <c r="H3" s="4"/>
      <c r="I3" s="4">
        <v>33534</v>
      </c>
      <c r="J3" s="4">
        <v>5688</v>
      </c>
      <c r="K3" s="6" t="s">
        <v>7</v>
      </c>
      <c r="L3" s="4"/>
    </row>
    <row r="4" spans="1:12" ht="75" x14ac:dyDescent="0.25">
      <c r="A4" s="3" t="s">
        <v>17</v>
      </c>
      <c r="B4" s="3" t="s">
        <v>18</v>
      </c>
      <c r="C4" s="14" t="s">
        <v>156</v>
      </c>
      <c r="D4" s="18" t="s">
        <v>157</v>
      </c>
      <c r="E4" s="14" t="s">
        <v>158</v>
      </c>
      <c r="F4" s="4" t="s">
        <v>19</v>
      </c>
      <c r="G4" s="15" t="s">
        <v>159</v>
      </c>
      <c r="H4" s="15"/>
      <c r="I4" s="4"/>
      <c r="J4" s="4"/>
      <c r="K4" s="5" t="s">
        <v>7</v>
      </c>
      <c r="L4" s="4"/>
    </row>
    <row r="5" spans="1:12" ht="75" x14ac:dyDescent="0.25">
      <c r="A5" s="3" t="s">
        <v>43</v>
      </c>
      <c r="B5" s="3" t="s">
        <v>44</v>
      </c>
      <c r="C5" s="14" t="s">
        <v>145</v>
      </c>
      <c r="D5" s="18" t="s">
        <v>146</v>
      </c>
      <c r="E5" s="14" t="s">
        <v>147</v>
      </c>
      <c r="F5" s="4" t="s">
        <v>19</v>
      </c>
      <c r="G5" s="4">
        <v>92656</v>
      </c>
      <c r="H5" s="4"/>
      <c r="I5" s="4">
        <v>33666</v>
      </c>
      <c r="J5" s="4">
        <v>5820</v>
      </c>
      <c r="K5" s="5" t="s">
        <v>7</v>
      </c>
      <c r="L5" s="4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9"/>
  <sheetViews>
    <sheetView workbookViewId="0">
      <selection activeCell="M16" sqref="M16"/>
    </sheetView>
  </sheetViews>
  <sheetFormatPr defaultRowHeight="15" x14ac:dyDescent="0.25"/>
  <cols>
    <col min="4" max="4" width="24.28515625" customWidth="1"/>
  </cols>
  <sheetData>
    <row r="1" spans="1:18" ht="39" x14ac:dyDescent="0.25">
      <c r="A1" s="1" t="s">
        <v>101</v>
      </c>
      <c r="B1" s="1" t="s">
        <v>102</v>
      </c>
      <c r="C1" s="1" t="s">
        <v>103</v>
      </c>
      <c r="D1" s="1" t="s">
        <v>104</v>
      </c>
      <c r="E1" s="1" t="s">
        <v>105</v>
      </c>
      <c r="F1" s="1" t="s">
        <v>106</v>
      </c>
      <c r="G1" s="1" t="s">
        <v>107</v>
      </c>
      <c r="H1" s="1" t="s">
        <v>0</v>
      </c>
      <c r="I1" s="1" t="s">
        <v>1</v>
      </c>
      <c r="J1" s="1" t="s">
        <v>100</v>
      </c>
      <c r="K1" s="2" t="s">
        <v>179</v>
      </c>
      <c r="L1" s="2" t="s">
        <v>3</v>
      </c>
    </row>
    <row r="2" spans="1:18" x14ac:dyDescent="0.25">
      <c r="A2" s="4" t="s">
        <v>47</v>
      </c>
      <c r="B2" s="4" t="s">
        <v>48</v>
      </c>
      <c r="C2" s="23" t="s">
        <v>207</v>
      </c>
      <c r="D2" s="23" t="s">
        <v>205</v>
      </c>
      <c r="E2" s="23" t="s">
        <v>206</v>
      </c>
      <c r="F2" s="4" t="s">
        <v>15</v>
      </c>
      <c r="G2" s="4">
        <v>21044</v>
      </c>
      <c r="H2" s="4">
        <v>154421</v>
      </c>
      <c r="I2" s="4">
        <v>0</v>
      </c>
      <c r="J2" s="4">
        <f>5820-H2</f>
        <v>-148601</v>
      </c>
      <c r="K2" s="5">
        <v>16986</v>
      </c>
      <c r="L2" s="4" t="s">
        <v>215</v>
      </c>
      <c r="R2">
        <f>16986/2</f>
        <v>8493</v>
      </c>
    </row>
    <row r="3" spans="1:18" x14ac:dyDescent="0.25">
      <c r="A3" s="3" t="s">
        <v>13</v>
      </c>
      <c r="B3" s="3" t="s">
        <v>14</v>
      </c>
      <c r="C3" s="14" t="s">
        <v>117</v>
      </c>
      <c r="D3" s="14" t="s">
        <v>116</v>
      </c>
      <c r="E3" s="14" t="s">
        <v>121</v>
      </c>
      <c r="F3" s="4" t="s">
        <v>15</v>
      </c>
      <c r="G3" s="4">
        <v>20740</v>
      </c>
      <c r="H3" s="4">
        <v>4064</v>
      </c>
      <c r="I3" s="4">
        <v>29602</v>
      </c>
      <c r="J3" s="4">
        <f>5820-H3</f>
        <v>1756</v>
      </c>
      <c r="K3" s="5">
        <v>2188</v>
      </c>
      <c r="L3" s="4" t="s">
        <v>216</v>
      </c>
    </row>
    <row r="4" spans="1:18" ht="15.75" x14ac:dyDescent="0.25">
      <c r="A4" s="4" t="s">
        <v>75</v>
      </c>
      <c r="B4" s="4" t="s">
        <v>76</v>
      </c>
      <c r="C4" s="20" t="s">
        <v>188</v>
      </c>
      <c r="D4" s="26" t="s">
        <v>189</v>
      </c>
      <c r="E4" s="4" t="s">
        <v>150</v>
      </c>
      <c r="F4" s="4" t="s">
        <v>46</v>
      </c>
      <c r="G4" s="4">
        <v>98501</v>
      </c>
      <c r="H4" s="4">
        <v>1293</v>
      </c>
      <c r="I4" s="4">
        <v>21822</v>
      </c>
      <c r="J4" s="13">
        <v>507</v>
      </c>
      <c r="K4">
        <v>1000</v>
      </c>
      <c r="L4" t="s">
        <v>217</v>
      </c>
    </row>
    <row r="5" spans="1:18" ht="15.75" x14ac:dyDescent="0.25">
      <c r="A5" s="4" t="s">
        <v>41</v>
      </c>
      <c r="B5" s="4" t="s">
        <v>78</v>
      </c>
      <c r="C5" s="20" t="s">
        <v>190</v>
      </c>
      <c r="D5" s="21" t="s">
        <v>191</v>
      </c>
      <c r="E5" s="4" t="s">
        <v>150</v>
      </c>
      <c r="F5" s="4" t="s">
        <v>46</v>
      </c>
      <c r="G5" s="4">
        <v>98502</v>
      </c>
      <c r="H5" s="4">
        <v>847</v>
      </c>
      <c r="I5" s="4">
        <v>22268</v>
      </c>
      <c r="J5" s="13">
        <v>953</v>
      </c>
      <c r="K5">
        <v>3500</v>
      </c>
      <c r="L5" t="s">
        <v>218</v>
      </c>
    </row>
    <row r="6" spans="1:18" ht="15.75" x14ac:dyDescent="0.25">
      <c r="A6" s="4" t="s">
        <v>80</v>
      </c>
      <c r="B6" s="4" t="s">
        <v>81</v>
      </c>
      <c r="C6" s="20" t="s">
        <v>197</v>
      </c>
      <c r="D6" s="21" t="s">
        <v>198</v>
      </c>
      <c r="E6" s="4" t="s">
        <v>150</v>
      </c>
      <c r="F6" s="4" t="s">
        <v>46</v>
      </c>
      <c r="G6" s="4">
        <v>98117</v>
      </c>
      <c r="H6" s="4">
        <v>0</v>
      </c>
      <c r="I6" s="4">
        <v>23115</v>
      </c>
      <c r="J6" s="4">
        <v>1800</v>
      </c>
      <c r="K6">
        <v>1800</v>
      </c>
      <c r="L6" t="s">
        <v>218</v>
      </c>
    </row>
    <row r="7" spans="1:18" ht="15.75" x14ac:dyDescent="0.25">
      <c r="A7" s="4" t="s">
        <v>82</v>
      </c>
      <c r="B7" s="4" t="s">
        <v>83</v>
      </c>
      <c r="C7" s="20" t="s">
        <v>199</v>
      </c>
      <c r="D7" s="21" t="s">
        <v>200</v>
      </c>
      <c r="E7" s="4" t="s">
        <v>150</v>
      </c>
      <c r="F7" s="4" t="s">
        <v>46</v>
      </c>
      <c r="G7" s="4">
        <v>98502</v>
      </c>
      <c r="H7" s="4">
        <v>0</v>
      </c>
      <c r="I7" s="4">
        <v>23115</v>
      </c>
      <c r="J7" s="4">
        <v>1800</v>
      </c>
      <c r="K7">
        <v>1800</v>
      </c>
      <c r="L7" t="s">
        <v>218</v>
      </c>
    </row>
    <row r="8" spans="1:18" ht="15.75" x14ac:dyDescent="0.25">
      <c r="A8" s="4" t="s">
        <v>91</v>
      </c>
      <c r="B8" s="4" t="s">
        <v>92</v>
      </c>
      <c r="C8" s="20" t="s">
        <v>201</v>
      </c>
      <c r="D8" s="21" t="s">
        <v>202</v>
      </c>
      <c r="E8" s="4" t="s">
        <v>150</v>
      </c>
      <c r="F8" s="4" t="s">
        <v>46</v>
      </c>
      <c r="G8" s="4">
        <v>98502</v>
      </c>
      <c r="H8" s="4">
        <v>9576</v>
      </c>
      <c r="I8" s="4">
        <v>13539</v>
      </c>
      <c r="J8">
        <v>-7776</v>
      </c>
      <c r="K8">
        <v>500</v>
      </c>
      <c r="L8" t="s">
        <v>219</v>
      </c>
    </row>
    <row r="9" spans="1:18" ht="15.75" x14ac:dyDescent="0.25">
      <c r="A9" s="4" t="s">
        <v>93</v>
      </c>
      <c r="B9" s="4" t="s">
        <v>94</v>
      </c>
      <c r="C9" s="20" t="s">
        <v>203</v>
      </c>
      <c r="D9" s="21" t="s">
        <v>204</v>
      </c>
      <c r="E9" s="4" t="s">
        <v>150</v>
      </c>
      <c r="F9" s="4" t="s">
        <v>46</v>
      </c>
      <c r="G9" s="4">
        <v>98501</v>
      </c>
      <c r="H9" s="4">
        <v>8026</v>
      </c>
      <c r="I9" s="4">
        <v>15089</v>
      </c>
      <c r="J9">
        <v>-6226</v>
      </c>
      <c r="K9">
        <v>1000</v>
      </c>
      <c r="L9" t="s">
        <v>220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T17" sqref="T17"/>
    </sheetView>
  </sheetViews>
  <sheetFormatPr defaultRowHeight="15" x14ac:dyDescent="0.25"/>
  <sheetData>
    <row r="1" spans="1:12" x14ac:dyDescent="0.25">
      <c r="A1" s="1" t="s">
        <v>101</v>
      </c>
      <c r="B1" s="1" t="s">
        <v>102</v>
      </c>
      <c r="C1" s="1" t="s">
        <v>103</v>
      </c>
      <c r="D1" s="1" t="s">
        <v>104</v>
      </c>
      <c r="E1" s="1" t="s">
        <v>105</v>
      </c>
      <c r="F1" s="1" t="s">
        <v>106</v>
      </c>
      <c r="G1" s="1" t="s">
        <v>107</v>
      </c>
      <c r="H1" t="s">
        <v>232</v>
      </c>
      <c r="K1" t="s">
        <v>179</v>
      </c>
    </row>
    <row r="2" spans="1:12" ht="15.75" x14ac:dyDescent="0.25">
      <c r="A2" s="3" t="s">
        <v>69</v>
      </c>
      <c r="B2" s="3" t="s">
        <v>70</v>
      </c>
      <c r="C2" s="20" t="s">
        <v>182</v>
      </c>
      <c r="D2" s="21" t="s">
        <v>183</v>
      </c>
      <c r="E2" s="21" t="s">
        <v>150</v>
      </c>
      <c r="F2" s="4" t="s">
        <v>46</v>
      </c>
      <c r="G2" s="4">
        <v>98501</v>
      </c>
      <c r="H2" s="4" t="s">
        <v>233</v>
      </c>
      <c r="I2" s="4">
        <v>33666</v>
      </c>
      <c r="J2" s="4">
        <v>5820</v>
      </c>
      <c r="K2" s="5">
        <v>500</v>
      </c>
      <c r="L2" s="4"/>
    </row>
    <row r="3" spans="1:12" ht="15.75" x14ac:dyDescent="0.25">
      <c r="A3" s="4" t="s">
        <v>82</v>
      </c>
      <c r="B3" s="4" t="s">
        <v>83</v>
      </c>
      <c r="C3" s="20" t="s">
        <v>199</v>
      </c>
      <c r="D3" s="21" t="s">
        <v>200</v>
      </c>
      <c r="E3" s="4" t="s">
        <v>150</v>
      </c>
      <c r="F3" s="4" t="s">
        <v>46</v>
      </c>
      <c r="G3" s="4">
        <v>98502</v>
      </c>
      <c r="H3" s="4" t="s">
        <v>234</v>
      </c>
      <c r="I3" s="4">
        <v>23115</v>
      </c>
      <c r="J3" s="4">
        <v>1800</v>
      </c>
      <c r="K3">
        <v>750</v>
      </c>
      <c r="L3" t="s">
        <v>221</v>
      </c>
    </row>
    <row r="4" spans="1:12" ht="15.75" x14ac:dyDescent="0.25">
      <c r="A4" s="27" t="s">
        <v>222</v>
      </c>
      <c r="B4" s="27" t="s">
        <v>223</v>
      </c>
      <c r="C4" s="20" t="s">
        <v>245</v>
      </c>
      <c r="D4" s="21" t="s">
        <v>246</v>
      </c>
      <c r="E4" s="21" t="s">
        <v>247</v>
      </c>
      <c r="F4" s="28" t="s">
        <v>46</v>
      </c>
      <c r="G4" s="28">
        <v>98388</v>
      </c>
      <c r="H4" s="28" t="s">
        <v>234</v>
      </c>
      <c r="I4" s="28"/>
      <c r="J4" s="28"/>
      <c r="K4" s="29">
        <v>750</v>
      </c>
      <c r="L4" s="28"/>
    </row>
    <row r="5" spans="1:12" ht="15.75" x14ac:dyDescent="0.25">
      <c r="A5" s="27" t="s">
        <v>224</v>
      </c>
      <c r="B5" s="27" t="s">
        <v>225</v>
      </c>
      <c r="C5" s="20" t="s">
        <v>248</v>
      </c>
      <c r="D5" s="21" t="s">
        <v>249</v>
      </c>
      <c r="E5" s="21" t="s">
        <v>250</v>
      </c>
      <c r="F5" s="28" t="s">
        <v>46</v>
      </c>
      <c r="G5" s="28">
        <v>98112</v>
      </c>
      <c r="H5" s="28" t="s">
        <v>234</v>
      </c>
      <c r="I5" s="28"/>
      <c r="J5" s="28"/>
      <c r="K5" s="29">
        <v>500</v>
      </c>
      <c r="L5" s="28"/>
    </row>
    <row r="6" spans="1:12" ht="15.75" x14ac:dyDescent="0.25">
      <c r="A6" s="27" t="s">
        <v>226</v>
      </c>
      <c r="B6" s="27" t="s">
        <v>227</v>
      </c>
      <c r="C6" s="20" t="s">
        <v>251</v>
      </c>
      <c r="D6" s="21" t="s">
        <v>252</v>
      </c>
      <c r="E6" s="21" t="s">
        <v>150</v>
      </c>
      <c r="F6" s="28" t="s">
        <v>46</v>
      </c>
      <c r="G6" s="28">
        <v>98502</v>
      </c>
      <c r="H6" s="28" t="s">
        <v>233</v>
      </c>
      <c r="I6" s="28"/>
      <c r="J6" s="28"/>
      <c r="K6" s="29">
        <v>1000</v>
      </c>
      <c r="L6" s="28"/>
    </row>
    <row r="7" spans="1:12" ht="15.75" x14ac:dyDescent="0.25">
      <c r="A7" s="27" t="s">
        <v>228</v>
      </c>
      <c r="B7" s="27" t="s">
        <v>229</v>
      </c>
      <c r="C7" s="20" t="s">
        <v>253</v>
      </c>
      <c r="D7" s="21" t="s">
        <v>254</v>
      </c>
      <c r="E7" s="21" t="s">
        <v>150</v>
      </c>
      <c r="F7" s="28" t="s">
        <v>46</v>
      </c>
      <c r="G7" s="28">
        <v>98502</v>
      </c>
      <c r="H7" s="28" t="s">
        <v>234</v>
      </c>
      <c r="I7" s="28"/>
      <c r="J7" s="28"/>
      <c r="K7" s="29">
        <v>250</v>
      </c>
      <c r="L7" s="28"/>
    </row>
    <row r="8" spans="1:12" ht="15.75" x14ac:dyDescent="0.25">
      <c r="A8" s="3" t="s">
        <v>73</v>
      </c>
      <c r="B8" s="3" t="s">
        <v>74</v>
      </c>
      <c r="C8" s="20" t="s">
        <v>186</v>
      </c>
      <c r="D8" s="21" t="s">
        <v>187</v>
      </c>
      <c r="E8" s="3" t="s">
        <v>150</v>
      </c>
      <c r="F8" s="4" t="s">
        <v>46</v>
      </c>
      <c r="G8" s="4">
        <v>98501</v>
      </c>
      <c r="H8" s="4" t="s">
        <v>233</v>
      </c>
      <c r="I8" s="4">
        <v>29667</v>
      </c>
      <c r="J8" s="4">
        <v>1821</v>
      </c>
      <c r="K8" s="5">
        <v>1000</v>
      </c>
      <c r="L8" s="4"/>
    </row>
    <row r="9" spans="1:12" ht="15.75" x14ac:dyDescent="0.25">
      <c r="A9" s="30" t="s">
        <v>230</v>
      </c>
      <c r="B9" s="30" t="s">
        <v>231</v>
      </c>
      <c r="C9" s="20" t="s">
        <v>255</v>
      </c>
      <c r="D9" s="21" t="s">
        <v>256</v>
      </c>
      <c r="E9" s="35" t="s">
        <v>150</v>
      </c>
      <c r="F9" s="30" t="s">
        <v>46</v>
      </c>
      <c r="G9" s="30">
        <v>98501</v>
      </c>
      <c r="H9" s="30" t="s">
        <v>234</v>
      </c>
      <c r="K9" s="31">
        <v>500</v>
      </c>
    </row>
    <row r="10" spans="1:12" ht="15.75" x14ac:dyDescent="0.25">
      <c r="A10" s="30" t="s">
        <v>88</v>
      </c>
      <c r="B10" s="30" t="s">
        <v>89</v>
      </c>
      <c r="C10" s="20" t="s">
        <v>257</v>
      </c>
      <c r="D10" s="21" t="s">
        <v>258</v>
      </c>
      <c r="E10" s="35" t="s">
        <v>178</v>
      </c>
      <c r="F10" s="30" t="s">
        <v>46</v>
      </c>
      <c r="G10" s="30">
        <v>98501</v>
      </c>
      <c r="H10" s="30" t="s">
        <v>234</v>
      </c>
      <c r="K10" s="31">
        <v>500</v>
      </c>
    </row>
    <row r="11" spans="1:12" x14ac:dyDescent="0.25">
      <c r="A11" t="s">
        <v>235</v>
      </c>
      <c r="B11" t="s">
        <v>236</v>
      </c>
      <c r="C11" s="23" t="s">
        <v>260</v>
      </c>
      <c r="D11" s="23" t="s">
        <v>259</v>
      </c>
      <c r="E11" s="23" t="s">
        <v>150</v>
      </c>
      <c r="F11" t="s">
        <v>46</v>
      </c>
      <c r="G11">
        <v>98502</v>
      </c>
      <c r="H11" t="s">
        <v>237</v>
      </c>
      <c r="K11" s="32">
        <v>1000</v>
      </c>
    </row>
    <row r="12" spans="1:12" x14ac:dyDescent="0.25">
      <c r="A12" t="s">
        <v>238</v>
      </c>
      <c r="B12" t="s">
        <v>5</v>
      </c>
      <c r="C12" s="23" t="s">
        <v>112</v>
      </c>
      <c r="D12" s="23" t="s">
        <v>109</v>
      </c>
      <c r="E12" s="23" t="s">
        <v>110</v>
      </c>
      <c r="F12" t="s">
        <v>6</v>
      </c>
      <c r="G12">
        <v>2144</v>
      </c>
      <c r="H12" t="s">
        <v>239</v>
      </c>
      <c r="K12">
        <v>1000</v>
      </c>
    </row>
    <row r="13" spans="1:12" x14ac:dyDescent="0.25">
      <c r="A13" t="s">
        <v>240</v>
      </c>
      <c r="B13" t="s">
        <v>56</v>
      </c>
      <c r="C13" s="23" t="s">
        <v>151</v>
      </c>
      <c r="D13" s="23" t="s">
        <v>152</v>
      </c>
      <c r="E13" t="s">
        <v>150</v>
      </c>
      <c r="F13" t="s">
        <v>46</v>
      </c>
      <c r="G13" s="8">
        <v>98502</v>
      </c>
      <c r="H13" t="s">
        <v>237</v>
      </c>
      <c r="K13" s="32">
        <v>1000</v>
      </c>
    </row>
    <row r="14" spans="1:12" x14ac:dyDescent="0.25">
      <c r="A14" t="s">
        <v>241</v>
      </c>
      <c r="B14" t="s">
        <v>34</v>
      </c>
      <c r="C14" s="16" t="s">
        <v>134</v>
      </c>
      <c r="D14" s="16" t="s">
        <v>135</v>
      </c>
      <c r="E14" s="3" t="s">
        <v>261</v>
      </c>
      <c r="F14" s="4" t="s">
        <v>35</v>
      </c>
      <c r="G14" s="4">
        <v>15218</v>
      </c>
      <c r="H14" t="s">
        <v>239</v>
      </c>
      <c r="K14">
        <v>750</v>
      </c>
    </row>
    <row r="15" spans="1:12" x14ac:dyDescent="0.25">
      <c r="A15" t="s">
        <v>242</v>
      </c>
      <c r="B15" t="s">
        <v>28</v>
      </c>
      <c r="C15" s="14" t="s">
        <v>128</v>
      </c>
      <c r="D15" s="14" t="s">
        <v>129</v>
      </c>
      <c r="E15" s="14" t="s">
        <v>130</v>
      </c>
      <c r="F15" s="4" t="s">
        <v>29</v>
      </c>
      <c r="G15" s="4">
        <v>11725</v>
      </c>
      <c r="H15" t="s">
        <v>239</v>
      </c>
      <c r="K15">
        <v>1000</v>
      </c>
    </row>
    <row r="16" spans="1:12" x14ac:dyDescent="0.25">
      <c r="A16" t="s">
        <v>243</v>
      </c>
      <c r="B16" t="s">
        <v>244</v>
      </c>
      <c r="C16" s="23" t="s">
        <v>263</v>
      </c>
      <c r="D16" s="23" t="s">
        <v>262</v>
      </c>
      <c r="E16" t="s">
        <v>250</v>
      </c>
      <c r="F16" s="34" t="s">
        <v>46</v>
      </c>
      <c r="G16" s="23">
        <v>98102</v>
      </c>
      <c r="H16" t="s">
        <v>237</v>
      </c>
      <c r="K16">
        <v>750</v>
      </c>
    </row>
    <row r="18" spans="11:11" x14ac:dyDescent="0.25">
      <c r="K18" s="33">
        <f>SUM(K11:K16)</f>
        <v>5500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workbookViewId="0">
      <selection activeCell="Q14" sqref="Q14"/>
    </sheetView>
  </sheetViews>
  <sheetFormatPr defaultRowHeight="15" x14ac:dyDescent="0.25"/>
  <cols>
    <col min="1" max="1" width="12.7109375" customWidth="1"/>
    <col min="2" max="3" width="19.28515625" customWidth="1"/>
  </cols>
  <sheetData>
    <row r="1" spans="1:7" x14ac:dyDescent="0.25">
      <c r="A1" s="1" t="s">
        <v>101</v>
      </c>
      <c r="B1" s="1" t="s">
        <v>102</v>
      </c>
      <c r="C1" s="1" t="s">
        <v>103</v>
      </c>
      <c r="D1" s="1" t="s">
        <v>104</v>
      </c>
      <c r="E1" s="1" t="s">
        <v>105</v>
      </c>
      <c r="F1" s="1" t="s">
        <v>106</v>
      </c>
      <c r="G1" s="1" t="s">
        <v>107</v>
      </c>
    </row>
    <row r="2" spans="1:7" x14ac:dyDescent="0.25">
      <c r="A2" s="3" t="s">
        <v>4</v>
      </c>
      <c r="B2" s="3" t="s">
        <v>5</v>
      </c>
      <c r="C2" s="14" t="s">
        <v>112</v>
      </c>
      <c r="D2" s="14" t="s">
        <v>109</v>
      </c>
      <c r="E2" s="14" t="s">
        <v>110</v>
      </c>
      <c r="F2" s="4" t="s">
        <v>6</v>
      </c>
      <c r="G2" s="15" t="s">
        <v>111</v>
      </c>
    </row>
    <row r="3" spans="1:7" x14ac:dyDescent="0.25">
      <c r="A3" s="3" t="s">
        <v>9</v>
      </c>
      <c r="B3" s="3" t="s">
        <v>11</v>
      </c>
      <c r="C3" s="14" t="s">
        <v>113</v>
      </c>
      <c r="D3" s="14" t="s">
        <v>114</v>
      </c>
      <c r="E3" s="14" t="s">
        <v>115</v>
      </c>
      <c r="F3" s="4" t="s">
        <v>12</v>
      </c>
      <c r="G3" s="4">
        <v>59725</v>
      </c>
    </row>
    <row r="4" spans="1:7" x14ac:dyDescent="0.25">
      <c r="A4" s="3" t="s">
        <v>13</v>
      </c>
      <c r="B4" s="3" t="s">
        <v>14</v>
      </c>
      <c r="C4" s="14" t="s">
        <v>117</v>
      </c>
      <c r="D4" s="14" t="s">
        <v>116</v>
      </c>
      <c r="E4" s="14" t="s">
        <v>121</v>
      </c>
      <c r="F4" s="4" t="s">
        <v>15</v>
      </c>
      <c r="G4" s="4">
        <v>20740</v>
      </c>
    </row>
    <row r="5" spans="1:7" x14ac:dyDescent="0.25">
      <c r="A5" s="3" t="s">
        <v>20</v>
      </c>
      <c r="B5" s="3" t="s">
        <v>21</v>
      </c>
      <c r="C5" s="14" t="s">
        <v>118</v>
      </c>
      <c r="D5" s="14" t="s">
        <v>119</v>
      </c>
      <c r="E5" s="14" t="s">
        <v>120</v>
      </c>
      <c r="F5" s="4" t="s">
        <v>22</v>
      </c>
      <c r="G5" s="4">
        <v>97405</v>
      </c>
    </row>
    <row r="6" spans="1:7" x14ac:dyDescent="0.25">
      <c r="A6" s="3" t="s">
        <v>23</v>
      </c>
      <c r="B6" s="3" t="s">
        <v>24</v>
      </c>
      <c r="C6" s="14" t="s">
        <v>122</v>
      </c>
      <c r="D6" s="14" t="s">
        <v>123</v>
      </c>
      <c r="E6" s="14" t="s">
        <v>124</v>
      </c>
      <c r="F6" s="4" t="s">
        <v>22</v>
      </c>
      <c r="G6" s="4">
        <v>97031</v>
      </c>
    </row>
    <row r="7" spans="1:7" x14ac:dyDescent="0.25">
      <c r="A7" s="3" t="s">
        <v>25</v>
      </c>
      <c r="B7" s="3" t="s">
        <v>26</v>
      </c>
      <c r="C7" s="14" t="s">
        <v>125</v>
      </c>
      <c r="D7" s="14" t="s">
        <v>126</v>
      </c>
      <c r="E7" s="14" t="s">
        <v>127</v>
      </c>
      <c r="F7" s="4" t="s">
        <v>15</v>
      </c>
      <c r="G7" s="4">
        <v>21204</v>
      </c>
    </row>
    <row r="8" spans="1:7" x14ac:dyDescent="0.25">
      <c r="A8" s="3" t="s">
        <v>27</v>
      </c>
      <c r="B8" s="3" t="s">
        <v>28</v>
      </c>
      <c r="C8" s="14" t="s">
        <v>128</v>
      </c>
      <c r="D8" s="14" t="s">
        <v>129</v>
      </c>
      <c r="E8" s="14" t="s">
        <v>130</v>
      </c>
      <c r="F8" s="4" t="s">
        <v>29</v>
      </c>
      <c r="G8" s="4">
        <v>11725</v>
      </c>
    </row>
    <row r="9" spans="1:7" x14ac:dyDescent="0.25">
      <c r="A9" s="3" t="s">
        <v>30</v>
      </c>
      <c r="B9" s="3" t="s">
        <v>31</v>
      </c>
      <c r="C9" s="14" t="s">
        <v>131</v>
      </c>
      <c r="D9" s="14" t="s">
        <v>132</v>
      </c>
      <c r="E9" s="14" t="s">
        <v>133</v>
      </c>
      <c r="F9" s="4" t="s">
        <v>32</v>
      </c>
      <c r="G9" s="4">
        <v>6443</v>
      </c>
    </row>
    <row r="10" spans="1:7" x14ac:dyDescent="0.25">
      <c r="A10" s="3" t="s">
        <v>33</v>
      </c>
      <c r="B10" s="3" t="s">
        <v>34</v>
      </c>
      <c r="C10" s="16" t="s">
        <v>134</v>
      </c>
      <c r="D10" s="16" t="s">
        <v>135</v>
      </c>
      <c r="E10" s="3"/>
      <c r="F10" s="4" t="s">
        <v>35</v>
      </c>
      <c r="G10" s="4">
        <v>15218</v>
      </c>
    </row>
    <row r="11" spans="1:7" x14ac:dyDescent="0.25">
      <c r="A11" s="3" t="s">
        <v>36</v>
      </c>
      <c r="B11" s="3" t="s">
        <v>37</v>
      </c>
      <c r="C11" s="14" t="s">
        <v>136</v>
      </c>
      <c r="D11" s="14" t="s">
        <v>137</v>
      </c>
      <c r="E11" s="14" t="s">
        <v>138</v>
      </c>
      <c r="F11" s="4" t="s">
        <v>38</v>
      </c>
      <c r="G11" s="4">
        <v>8540</v>
      </c>
    </row>
    <row r="12" spans="1:7" x14ac:dyDescent="0.25">
      <c r="A12" s="3" t="s">
        <v>39</v>
      </c>
      <c r="B12" s="3" t="s">
        <v>40</v>
      </c>
      <c r="C12" s="14" t="s">
        <v>139</v>
      </c>
      <c r="D12" s="14" t="s">
        <v>140</v>
      </c>
      <c r="E12" s="14" t="s">
        <v>141</v>
      </c>
      <c r="F12" s="4" t="s">
        <v>19</v>
      </c>
      <c r="G12" s="4">
        <v>94592</v>
      </c>
    </row>
    <row r="13" spans="1:7" x14ac:dyDescent="0.25">
      <c r="A13" s="3" t="s">
        <v>41</v>
      </c>
      <c r="B13" s="3" t="s">
        <v>42</v>
      </c>
      <c r="C13" s="16" t="s">
        <v>142</v>
      </c>
      <c r="D13" s="16" t="s">
        <v>143</v>
      </c>
      <c r="E13" s="16" t="s">
        <v>144</v>
      </c>
      <c r="F13" s="4" t="s">
        <v>19</v>
      </c>
      <c r="G13" s="4">
        <v>95076</v>
      </c>
    </row>
    <row r="14" spans="1:7" x14ac:dyDescent="0.25">
      <c r="A14" s="3" t="s">
        <v>43</v>
      </c>
      <c r="B14" s="3" t="s">
        <v>44</v>
      </c>
      <c r="C14" s="14" t="s">
        <v>145</v>
      </c>
      <c r="D14" s="14" t="s">
        <v>146</v>
      </c>
      <c r="E14" s="14" t="s">
        <v>147</v>
      </c>
      <c r="F14" s="4" t="s">
        <v>19</v>
      </c>
      <c r="G14" s="4">
        <v>92656</v>
      </c>
    </row>
    <row r="15" spans="1:7" x14ac:dyDescent="0.25">
      <c r="A15" s="3" t="s">
        <v>9</v>
      </c>
      <c r="B15" s="3" t="s">
        <v>45</v>
      </c>
      <c r="C15" s="14" t="s">
        <v>148</v>
      </c>
      <c r="D15" s="14" t="s">
        <v>149</v>
      </c>
      <c r="E15" s="14" t="s">
        <v>150</v>
      </c>
      <c r="F15" s="4" t="s">
        <v>46</v>
      </c>
      <c r="G15" s="4">
        <v>98512</v>
      </c>
    </row>
    <row r="16" spans="1:7" x14ac:dyDescent="0.25">
      <c r="A16" s="8" t="s">
        <v>55</v>
      </c>
      <c r="B16" s="8" t="s">
        <v>56</v>
      </c>
      <c r="C16" s="17" t="s">
        <v>151</v>
      </c>
      <c r="D16" s="17" t="s">
        <v>152</v>
      </c>
      <c r="E16" s="17" t="s">
        <v>150</v>
      </c>
      <c r="F16" s="8" t="s">
        <v>46</v>
      </c>
      <c r="G16" s="8">
        <v>98502</v>
      </c>
    </row>
    <row r="17" spans="1:7" x14ac:dyDescent="0.25">
      <c r="A17" s="10" t="s">
        <v>62</v>
      </c>
      <c r="B17" s="10" t="s">
        <v>63</v>
      </c>
      <c r="C17" s="44" t="s">
        <v>153</v>
      </c>
      <c r="D17" s="14" t="s">
        <v>154</v>
      </c>
      <c r="E17" s="14" t="s">
        <v>155</v>
      </c>
      <c r="F17" s="10" t="s">
        <v>46</v>
      </c>
      <c r="G17" s="10">
        <v>98053</v>
      </c>
    </row>
    <row r="18" spans="1:7" ht="15.75" x14ac:dyDescent="0.25">
      <c r="A18" s="3" t="s">
        <v>67</v>
      </c>
      <c r="B18" s="3" t="s">
        <v>68</v>
      </c>
      <c r="C18" s="45" t="s">
        <v>180</v>
      </c>
      <c r="D18" s="21" t="s">
        <v>181</v>
      </c>
      <c r="E18" s="21" t="s">
        <v>150</v>
      </c>
      <c r="F18" s="4" t="s">
        <v>46</v>
      </c>
      <c r="G18" s="4">
        <v>98502</v>
      </c>
    </row>
    <row r="19" spans="1:7" ht="15.75" x14ac:dyDescent="0.25">
      <c r="A19" s="3" t="s">
        <v>69</v>
      </c>
      <c r="B19" s="3" t="s">
        <v>70</v>
      </c>
      <c r="C19" s="45" t="s">
        <v>182</v>
      </c>
      <c r="D19" s="21" t="s">
        <v>183</v>
      </c>
      <c r="E19" s="21" t="s">
        <v>150</v>
      </c>
      <c r="F19" s="4" t="s">
        <v>46</v>
      </c>
      <c r="G19" s="4">
        <v>98501</v>
      </c>
    </row>
    <row r="20" spans="1:7" ht="15.75" x14ac:dyDescent="0.25">
      <c r="A20" s="3" t="s">
        <v>71</v>
      </c>
      <c r="B20" s="3" t="s">
        <v>72</v>
      </c>
      <c r="C20" s="45" t="s">
        <v>184</v>
      </c>
      <c r="D20" s="21" t="s">
        <v>185</v>
      </c>
      <c r="E20" s="21" t="s">
        <v>150</v>
      </c>
      <c r="F20" s="4" t="s">
        <v>46</v>
      </c>
      <c r="G20" s="4">
        <v>98502</v>
      </c>
    </row>
    <row r="21" spans="1:7" ht="15.75" x14ac:dyDescent="0.25">
      <c r="A21" s="3" t="s">
        <v>73</v>
      </c>
      <c r="B21" s="3" t="s">
        <v>74</v>
      </c>
      <c r="C21" s="45" t="s">
        <v>186</v>
      </c>
      <c r="D21" s="21" t="s">
        <v>187</v>
      </c>
      <c r="E21" s="3" t="s">
        <v>150</v>
      </c>
      <c r="F21" s="4" t="s">
        <v>46</v>
      </c>
      <c r="G21" s="4">
        <v>98501</v>
      </c>
    </row>
    <row r="22" spans="1:7" ht="15.75" x14ac:dyDescent="0.25">
      <c r="A22" s="38" t="s">
        <v>75</v>
      </c>
      <c r="B22" s="38" t="s">
        <v>76</v>
      </c>
      <c r="C22" s="56" t="s">
        <v>188</v>
      </c>
      <c r="D22" s="39" t="s">
        <v>189</v>
      </c>
      <c r="E22" s="38" t="s">
        <v>150</v>
      </c>
      <c r="F22" s="38" t="s">
        <v>46</v>
      </c>
      <c r="G22" s="38">
        <v>98501</v>
      </c>
    </row>
    <row r="23" spans="1:7" ht="15.75" x14ac:dyDescent="0.25">
      <c r="A23" s="38" t="s">
        <v>41</v>
      </c>
      <c r="B23" s="38" t="s">
        <v>78</v>
      </c>
      <c r="C23" s="56" t="s">
        <v>190</v>
      </c>
      <c r="D23" s="40" t="s">
        <v>191</v>
      </c>
      <c r="E23" s="38" t="s">
        <v>150</v>
      </c>
      <c r="F23" s="38" t="s">
        <v>46</v>
      </c>
      <c r="G23" s="38">
        <v>98502</v>
      </c>
    </row>
    <row r="24" spans="1:7" ht="15.75" x14ac:dyDescent="0.25">
      <c r="A24" s="38" t="s">
        <v>84</v>
      </c>
      <c r="B24" s="38" t="s">
        <v>85</v>
      </c>
      <c r="C24" s="56" t="s">
        <v>194</v>
      </c>
      <c r="D24" s="39" t="s">
        <v>195</v>
      </c>
      <c r="E24" s="40" t="s">
        <v>196</v>
      </c>
      <c r="F24" s="38" t="s">
        <v>46</v>
      </c>
      <c r="G24" s="38">
        <v>98531</v>
      </c>
    </row>
    <row r="25" spans="1:7" ht="15.75" x14ac:dyDescent="0.25">
      <c r="A25" s="4" t="s">
        <v>86</v>
      </c>
      <c r="B25" s="4" t="s">
        <v>87</v>
      </c>
      <c r="C25" s="45" t="s">
        <v>192</v>
      </c>
      <c r="D25" s="21" t="s">
        <v>193</v>
      </c>
      <c r="E25" s="21" t="s">
        <v>150</v>
      </c>
      <c r="F25" s="4" t="s">
        <v>46</v>
      </c>
      <c r="G25" s="4">
        <v>98506</v>
      </c>
    </row>
    <row r="26" spans="1:7" ht="15.75" x14ac:dyDescent="0.25">
      <c r="A26" s="30" t="s">
        <v>88</v>
      </c>
      <c r="B26" s="30" t="s">
        <v>89</v>
      </c>
      <c r="C26" s="45" t="s">
        <v>257</v>
      </c>
      <c r="D26" s="21" t="s">
        <v>258</v>
      </c>
      <c r="E26" s="35" t="s">
        <v>178</v>
      </c>
      <c r="F26" s="30" t="s">
        <v>46</v>
      </c>
      <c r="G26" s="30">
        <v>98501</v>
      </c>
    </row>
    <row r="27" spans="1:7" x14ac:dyDescent="0.25">
      <c r="A27" s="4" t="s">
        <v>49</v>
      </c>
      <c r="B27" s="4" t="s">
        <v>50</v>
      </c>
      <c r="C27" s="55" t="s">
        <v>160</v>
      </c>
      <c r="D27" s="14" t="s">
        <v>161</v>
      </c>
      <c r="E27" s="14" t="s">
        <v>162</v>
      </c>
      <c r="F27" s="4" t="s">
        <v>46</v>
      </c>
      <c r="G27" s="4">
        <v>98312</v>
      </c>
    </row>
    <row r="28" spans="1:7" x14ac:dyDescent="0.25">
      <c r="A28" s="4" t="s">
        <v>51</v>
      </c>
      <c r="B28" s="4" t="s">
        <v>52</v>
      </c>
      <c r="C28" s="14" t="s">
        <v>163</v>
      </c>
      <c r="D28" s="14" t="s">
        <v>164</v>
      </c>
      <c r="E28" s="14" t="s">
        <v>165</v>
      </c>
      <c r="F28" s="4" t="s">
        <v>46</v>
      </c>
      <c r="G28" s="4">
        <v>98439</v>
      </c>
    </row>
    <row r="29" spans="1:7" x14ac:dyDescent="0.25">
      <c r="A29" s="4" t="s">
        <v>53</v>
      </c>
      <c r="B29" s="4" t="s">
        <v>54</v>
      </c>
      <c r="C29" s="14" t="s">
        <v>166</v>
      </c>
      <c r="D29" s="14" t="s">
        <v>167</v>
      </c>
      <c r="E29" s="14" t="s">
        <v>168</v>
      </c>
      <c r="F29" s="4" t="s">
        <v>46</v>
      </c>
      <c r="G29" s="4">
        <v>98226</v>
      </c>
    </row>
    <row r="30" spans="1:7" x14ac:dyDescent="0.25">
      <c r="A30" s="4" t="s">
        <v>58</v>
      </c>
      <c r="B30" s="4" t="s">
        <v>59</v>
      </c>
      <c r="C30" s="14" t="s">
        <v>169</v>
      </c>
      <c r="D30" s="14" t="s">
        <v>170</v>
      </c>
      <c r="E30" s="14" t="s">
        <v>171</v>
      </c>
      <c r="F30" s="4" t="s">
        <v>46</v>
      </c>
      <c r="G30" s="4">
        <v>98402</v>
      </c>
    </row>
    <row r="31" spans="1:7" x14ac:dyDescent="0.25">
      <c r="A31" s="4" t="s">
        <v>60</v>
      </c>
      <c r="B31" s="4" t="s">
        <v>61</v>
      </c>
      <c r="C31" s="14" t="s">
        <v>172</v>
      </c>
      <c r="D31" s="14" t="s">
        <v>173</v>
      </c>
      <c r="E31" s="14" t="s">
        <v>165</v>
      </c>
      <c r="F31" s="4" t="s">
        <v>46</v>
      </c>
      <c r="G31" s="4">
        <v>98499</v>
      </c>
    </row>
    <row r="32" spans="1:7" x14ac:dyDescent="0.25">
      <c r="A32" s="4" t="s">
        <v>64</v>
      </c>
      <c r="B32" s="4" t="s">
        <v>11</v>
      </c>
      <c r="C32" s="14" t="s">
        <v>174</v>
      </c>
      <c r="D32" s="14" t="s">
        <v>175</v>
      </c>
      <c r="E32" s="14" t="s">
        <v>168</v>
      </c>
      <c r="F32" s="4" t="s">
        <v>46</v>
      </c>
      <c r="G32" s="4">
        <v>98225</v>
      </c>
    </row>
    <row r="33" spans="1:7" x14ac:dyDescent="0.25">
      <c r="A33" s="4" t="s">
        <v>65</v>
      </c>
      <c r="B33" s="4" t="s">
        <v>66</v>
      </c>
      <c r="C33" s="14" t="s">
        <v>176</v>
      </c>
      <c r="D33" s="14" t="s">
        <v>177</v>
      </c>
      <c r="E33" s="14" t="s">
        <v>178</v>
      </c>
      <c r="F33" s="4" t="s">
        <v>46</v>
      </c>
      <c r="G33" s="4">
        <v>98512</v>
      </c>
    </row>
    <row r="34" spans="1:7" x14ac:dyDescent="0.25">
      <c r="A34" s="3" t="s">
        <v>4</v>
      </c>
      <c r="B34" s="3" t="s">
        <v>5</v>
      </c>
      <c r="C34" s="14" t="s">
        <v>112</v>
      </c>
      <c r="D34" s="37" t="s">
        <v>109</v>
      </c>
      <c r="E34" s="14" t="s">
        <v>110</v>
      </c>
      <c r="F34" s="4" t="s">
        <v>6</v>
      </c>
      <c r="G34" s="41" t="s">
        <v>111</v>
      </c>
    </row>
    <row r="35" spans="1:7" x14ac:dyDescent="0.25">
      <c r="A35" s="3" t="s">
        <v>9</v>
      </c>
      <c r="B35" s="3" t="s">
        <v>11</v>
      </c>
      <c r="C35" s="14" t="s">
        <v>113</v>
      </c>
      <c r="D35" s="37" t="s">
        <v>114</v>
      </c>
      <c r="E35" s="14" t="s">
        <v>115</v>
      </c>
      <c r="F35" s="4" t="s">
        <v>12</v>
      </c>
      <c r="G35" s="42">
        <v>59725</v>
      </c>
    </row>
    <row r="36" spans="1:7" x14ac:dyDescent="0.25">
      <c r="A36" s="3" t="s">
        <v>17</v>
      </c>
      <c r="B36" s="3" t="s">
        <v>18</v>
      </c>
      <c r="C36" s="14" t="s">
        <v>156</v>
      </c>
      <c r="D36" s="37" t="s">
        <v>157</v>
      </c>
      <c r="E36" s="14" t="s">
        <v>158</v>
      </c>
      <c r="F36" s="4" t="s">
        <v>19</v>
      </c>
      <c r="G36" s="41" t="s">
        <v>159</v>
      </c>
    </row>
    <row r="37" spans="1:7" x14ac:dyDescent="0.25">
      <c r="A37" s="3" t="s">
        <v>43</v>
      </c>
      <c r="B37" s="3" t="s">
        <v>44</v>
      </c>
      <c r="C37" s="14" t="s">
        <v>145</v>
      </c>
      <c r="D37" s="37" t="s">
        <v>146</v>
      </c>
      <c r="E37" s="14" t="s">
        <v>147</v>
      </c>
      <c r="F37" s="4" t="s">
        <v>19</v>
      </c>
      <c r="G37" s="4">
        <v>92656</v>
      </c>
    </row>
    <row r="38" spans="1:7" x14ac:dyDescent="0.25">
      <c r="A38" s="4" t="s">
        <v>47</v>
      </c>
      <c r="B38" s="4" t="s">
        <v>48</v>
      </c>
      <c r="C38" s="23" t="s">
        <v>207</v>
      </c>
      <c r="D38" s="23" t="s">
        <v>205</v>
      </c>
      <c r="E38" s="23" t="s">
        <v>206</v>
      </c>
      <c r="F38" s="4" t="s">
        <v>15</v>
      </c>
      <c r="G38" s="4">
        <v>21044</v>
      </c>
    </row>
    <row r="39" spans="1:7" x14ac:dyDescent="0.25">
      <c r="A39" s="3" t="s">
        <v>13</v>
      </c>
      <c r="B39" s="3" t="s">
        <v>14</v>
      </c>
      <c r="C39" s="44" t="s">
        <v>117</v>
      </c>
      <c r="D39" s="14" t="s">
        <v>116</v>
      </c>
      <c r="E39" s="14" t="s">
        <v>121</v>
      </c>
      <c r="F39" s="4" t="s">
        <v>15</v>
      </c>
      <c r="G39" s="4">
        <v>20740</v>
      </c>
    </row>
    <row r="40" spans="1:7" ht="15.75" x14ac:dyDescent="0.25">
      <c r="A40" s="4" t="s">
        <v>75</v>
      </c>
      <c r="B40" s="7" t="s">
        <v>76</v>
      </c>
      <c r="C40" s="45" t="s">
        <v>188</v>
      </c>
      <c r="D40" s="36" t="s">
        <v>189</v>
      </c>
      <c r="E40" s="4" t="s">
        <v>150</v>
      </c>
      <c r="F40" s="4" t="s">
        <v>46</v>
      </c>
      <c r="G40" s="4">
        <v>98501</v>
      </c>
    </row>
    <row r="41" spans="1:7" ht="15.75" x14ac:dyDescent="0.25">
      <c r="A41" s="4" t="s">
        <v>41</v>
      </c>
      <c r="B41" s="7" t="s">
        <v>78</v>
      </c>
      <c r="C41" s="45" t="s">
        <v>190</v>
      </c>
      <c r="D41" s="21" t="s">
        <v>191</v>
      </c>
      <c r="E41" s="4" t="s">
        <v>150</v>
      </c>
      <c r="F41" s="4" t="s">
        <v>46</v>
      </c>
      <c r="G41" s="4">
        <v>98502</v>
      </c>
    </row>
    <row r="42" spans="1:7" ht="15.75" x14ac:dyDescent="0.25">
      <c r="A42" s="4" t="s">
        <v>80</v>
      </c>
      <c r="B42" s="7" t="s">
        <v>81</v>
      </c>
      <c r="C42" s="45" t="s">
        <v>197</v>
      </c>
      <c r="D42" s="21" t="s">
        <v>198</v>
      </c>
      <c r="E42" s="4" t="s">
        <v>150</v>
      </c>
      <c r="F42" s="4" t="s">
        <v>46</v>
      </c>
      <c r="G42" s="4">
        <v>98117</v>
      </c>
    </row>
    <row r="43" spans="1:7" ht="15.75" x14ac:dyDescent="0.25">
      <c r="A43" s="4" t="s">
        <v>82</v>
      </c>
      <c r="B43" s="7" t="s">
        <v>83</v>
      </c>
      <c r="C43" s="45" t="s">
        <v>199</v>
      </c>
      <c r="D43" s="21" t="s">
        <v>200</v>
      </c>
      <c r="E43" s="4" t="s">
        <v>150</v>
      </c>
      <c r="F43" s="4" t="s">
        <v>46</v>
      </c>
      <c r="G43" s="4">
        <v>98502</v>
      </c>
    </row>
    <row r="44" spans="1:7" ht="15.75" x14ac:dyDescent="0.25">
      <c r="A44" s="4" t="s">
        <v>91</v>
      </c>
      <c r="B44" s="7" t="s">
        <v>92</v>
      </c>
      <c r="C44" s="45" t="s">
        <v>201</v>
      </c>
      <c r="D44" s="21" t="s">
        <v>202</v>
      </c>
      <c r="E44" s="4" t="s">
        <v>150</v>
      </c>
      <c r="F44" s="4" t="s">
        <v>46</v>
      </c>
      <c r="G44" s="4">
        <v>98502</v>
      </c>
    </row>
    <row r="45" spans="1:7" ht="15.75" x14ac:dyDescent="0.25">
      <c r="A45" s="4" t="s">
        <v>93</v>
      </c>
      <c r="B45" s="7" t="s">
        <v>94</v>
      </c>
      <c r="C45" s="45" t="s">
        <v>203</v>
      </c>
      <c r="D45" s="21" t="s">
        <v>204</v>
      </c>
      <c r="E45" s="4" t="s">
        <v>150</v>
      </c>
      <c r="F45" s="4" t="s">
        <v>46</v>
      </c>
      <c r="G45" s="4">
        <v>98501</v>
      </c>
    </row>
    <row r="46" spans="1:7" ht="15.75" x14ac:dyDescent="0.25">
      <c r="A46" s="3" t="s">
        <v>69</v>
      </c>
      <c r="B46" s="43" t="s">
        <v>70</v>
      </c>
      <c r="C46" s="45" t="s">
        <v>182</v>
      </c>
      <c r="D46" s="21" t="s">
        <v>183</v>
      </c>
      <c r="E46" s="21" t="s">
        <v>150</v>
      </c>
      <c r="F46" s="4" t="s">
        <v>46</v>
      </c>
      <c r="G46" s="4">
        <v>98501</v>
      </c>
    </row>
    <row r="47" spans="1:7" ht="15.75" x14ac:dyDescent="0.25">
      <c r="A47" s="4" t="s">
        <v>82</v>
      </c>
      <c r="B47" s="7" t="s">
        <v>83</v>
      </c>
      <c r="C47" s="45" t="s">
        <v>199</v>
      </c>
      <c r="D47" s="21" t="s">
        <v>200</v>
      </c>
      <c r="E47" s="4" t="s">
        <v>150</v>
      </c>
      <c r="F47" s="4" t="s">
        <v>46</v>
      </c>
      <c r="G47" s="4">
        <v>98502</v>
      </c>
    </row>
    <row r="48" spans="1:7" ht="15.75" x14ac:dyDescent="0.25">
      <c r="A48" s="27" t="s">
        <v>222</v>
      </c>
      <c r="B48" s="43" t="s">
        <v>223</v>
      </c>
      <c r="C48" s="45" t="s">
        <v>245</v>
      </c>
      <c r="D48" s="21" t="s">
        <v>246</v>
      </c>
      <c r="E48" s="21" t="s">
        <v>247</v>
      </c>
      <c r="F48" s="28" t="s">
        <v>46</v>
      </c>
      <c r="G48" s="28">
        <v>98388</v>
      </c>
    </row>
    <row r="49" spans="1:7" ht="15.75" x14ac:dyDescent="0.25">
      <c r="A49" s="27" t="s">
        <v>224</v>
      </c>
      <c r="B49" s="43" t="s">
        <v>225</v>
      </c>
      <c r="C49" s="45" t="s">
        <v>248</v>
      </c>
      <c r="D49" s="21" t="s">
        <v>249</v>
      </c>
      <c r="E49" s="21" t="s">
        <v>250</v>
      </c>
      <c r="F49" s="28" t="s">
        <v>46</v>
      </c>
      <c r="G49" s="28">
        <v>98112</v>
      </c>
    </row>
    <row r="50" spans="1:7" ht="15.75" x14ac:dyDescent="0.25">
      <c r="A50" s="27" t="s">
        <v>226</v>
      </c>
      <c r="B50" s="43" t="s">
        <v>227</v>
      </c>
      <c r="C50" s="45" t="s">
        <v>251</v>
      </c>
      <c r="D50" s="21" t="s">
        <v>252</v>
      </c>
      <c r="E50" s="21" t="s">
        <v>150</v>
      </c>
      <c r="F50" s="28" t="s">
        <v>46</v>
      </c>
      <c r="G50" s="28">
        <v>98502</v>
      </c>
    </row>
    <row r="51" spans="1:7" ht="15.75" x14ac:dyDescent="0.25">
      <c r="A51" s="27" t="s">
        <v>228</v>
      </c>
      <c r="B51" s="43" t="s">
        <v>229</v>
      </c>
      <c r="C51" s="45" t="s">
        <v>253</v>
      </c>
      <c r="D51" s="21" t="s">
        <v>254</v>
      </c>
      <c r="E51" s="21" t="s">
        <v>150</v>
      </c>
      <c r="F51" s="28" t="s">
        <v>46</v>
      </c>
      <c r="G51" s="28">
        <v>98502</v>
      </c>
    </row>
    <row r="52" spans="1:7" ht="15.75" x14ac:dyDescent="0.25">
      <c r="A52" s="3" t="s">
        <v>73</v>
      </c>
      <c r="B52" s="43" t="s">
        <v>74</v>
      </c>
      <c r="C52" s="49" t="s">
        <v>186</v>
      </c>
      <c r="D52" s="21" t="s">
        <v>187</v>
      </c>
      <c r="E52" s="50" t="s">
        <v>150</v>
      </c>
      <c r="F52" s="51" t="s">
        <v>46</v>
      </c>
      <c r="G52" s="51">
        <v>98501</v>
      </c>
    </row>
    <row r="53" spans="1:7" ht="15.75" x14ac:dyDescent="0.25">
      <c r="A53" s="27" t="s">
        <v>230</v>
      </c>
      <c r="B53" s="27" t="s">
        <v>231</v>
      </c>
      <c r="C53" s="45" t="s">
        <v>255</v>
      </c>
      <c r="D53" s="52" t="s">
        <v>256</v>
      </c>
      <c r="E53" s="53" t="s">
        <v>150</v>
      </c>
      <c r="F53" s="27" t="s">
        <v>46</v>
      </c>
      <c r="G53" s="27">
        <v>98501</v>
      </c>
    </row>
    <row r="54" spans="1:7" ht="15.75" x14ac:dyDescent="0.25">
      <c r="A54" s="27" t="s">
        <v>88</v>
      </c>
      <c r="B54" s="27" t="s">
        <v>89</v>
      </c>
      <c r="C54" s="45" t="s">
        <v>257</v>
      </c>
      <c r="D54" s="52" t="s">
        <v>258</v>
      </c>
      <c r="E54" s="53" t="s">
        <v>178</v>
      </c>
      <c r="F54" s="27" t="s">
        <v>46</v>
      </c>
      <c r="G54" s="27">
        <v>98501</v>
      </c>
    </row>
    <row r="55" spans="1:7" x14ac:dyDescent="0.25">
      <c r="A55" s="28" t="s">
        <v>235</v>
      </c>
      <c r="B55" s="28" t="s">
        <v>236</v>
      </c>
      <c r="C55" s="46" t="s">
        <v>260</v>
      </c>
      <c r="D55" s="46" t="s">
        <v>259</v>
      </c>
      <c r="E55" s="46" t="s">
        <v>150</v>
      </c>
      <c r="F55" s="28" t="s">
        <v>46</v>
      </c>
      <c r="G55" s="28">
        <v>98502</v>
      </c>
    </row>
    <row r="56" spans="1:7" x14ac:dyDescent="0.25">
      <c r="A56" s="28" t="s">
        <v>238</v>
      </c>
      <c r="B56" s="28" t="s">
        <v>5</v>
      </c>
      <c r="C56" s="46" t="s">
        <v>112</v>
      </c>
      <c r="D56" s="46" t="s">
        <v>109</v>
      </c>
      <c r="E56" s="46" t="s">
        <v>110</v>
      </c>
      <c r="F56" s="28" t="s">
        <v>6</v>
      </c>
      <c r="G56" s="28">
        <v>2144</v>
      </c>
    </row>
    <row r="57" spans="1:7" x14ac:dyDescent="0.25">
      <c r="A57" s="28" t="s">
        <v>240</v>
      </c>
      <c r="B57" s="28" t="s">
        <v>56</v>
      </c>
      <c r="C57" s="46" t="s">
        <v>151</v>
      </c>
      <c r="D57" s="46" t="s">
        <v>152</v>
      </c>
      <c r="E57" s="28" t="s">
        <v>150</v>
      </c>
      <c r="F57" s="28" t="s">
        <v>46</v>
      </c>
      <c r="G57" s="54">
        <v>98502</v>
      </c>
    </row>
    <row r="58" spans="1:7" x14ac:dyDescent="0.25">
      <c r="A58" s="28" t="s">
        <v>241</v>
      </c>
      <c r="B58" s="28" t="s">
        <v>34</v>
      </c>
      <c r="C58" s="47" t="s">
        <v>134</v>
      </c>
      <c r="D58" s="47" t="s">
        <v>135</v>
      </c>
      <c r="E58" s="27" t="s">
        <v>261</v>
      </c>
      <c r="F58" s="28" t="s">
        <v>35</v>
      </c>
      <c r="G58" s="28">
        <v>15218</v>
      </c>
    </row>
    <row r="59" spans="1:7" x14ac:dyDescent="0.25">
      <c r="A59" s="28" t="s">
        <v>242</v>
      </c>
      <c r="B59" s="28" t="s">
        <v>28</v>
      </c>
      <c r="C59" s="48" t="s">
        <v>128</v>
      </c>
      <c r="D59" s="48" t="s">
        <v>129</v>
      </c>
      <c r="E59" s="48" t="s">
        <v>130</v>
      </c>
      <c r="F59" s="28" t="s">
        <v>29</v>
      </c>
      <c r="G59" s="28">
        <v>11725</v>
      </c>
    </row>
    <row r="60" spans="1:7" x14ac:dyDescent="0.25">
      <c r="A60" s="28" t="s">
        <v>243</v>
      </c>
      <c r="B60" s="28" t="s">
        <v>244</v>
      </c>
      <c r="C60" s="46" t="s">
        <v>263</v>
      </c>
      <c r="D60" s="46" t="s">
        <v>262</v>
      </c>
      <c r="E60" s="28" t="s">
        <v>250</v>
      </c>
      <c r="F60" s="27" t="s">
        <v>46</v>
      </c>
      <c r="G60" s="46">
        <v>98102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Waivers</vt:lpstr>
      <vt:lpstr>Academic Acheivement</vt:lpstr>
      <vt:lpstr>Foundation Endowment</vt:lpstr>
      <vt:lpstr>Others - Merit</vt:lpstr>
      <vt:lpstr>AmeriCorps</vt:lpstr>
      <vt:lpstr>Label Addresses</vt:lpstr>
    </vt:vector>
  </TitlesOfParts>
  <Company>The Evergreen State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Andrea (Staff)</dc:creator>
  <cp:lastModifiedBy>Martin, Andrea (Staff)</cp:lastModifiedBy>
  <dcterms:created xsi:type="dcterms:W3CDTF">2017-03-29T18:41:15Z</dcterms:created>
  <dcterms:modified xsi:type="dcterms:W3CDTF">2017-03-31T00:17:49Z</dcterms:modified>
</cp:coreProperties>
</file>