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2191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4" i="1"/>
  <c r="E19"/>
  <c r="C19"/>
  <c r="B19"/>
  <c r="G18"/>
  <c r="E18"/>
  <c r="C18"/>
  <c r="B18"/>
  <c r="F17"/>
  <c r="F18" s="1"/>
  <c r="G16"/>
  <c r="G19" s="1"/>
  <c r="F8"/>
  <c r="F10" s="1"/>
  <c r="C10"/>
  <c r="E10"/>
  <c r="G10"/>
  <c r="B10"/>
  <c r="C9"/>
  <c r="E9"/>
  <c r="F9"/>
  <c r="B9"/>
  <c r="G7"/>
  <c r="G9" s="1"/>
  <c r="F19" l="1"/>
</calcChain>
</file>

<file path=xl/sharedStrings.xml><?xml version="1.0" encoding="utf-8"?>
<sst xmlns="http://schemas.openxmlformats.org/spreadsheetml/2006/main" count="45" uniqueCount="23">
  <si>
    <t>Targets Brainstorm</t>
  </si>
  <si>
    <t>DRAFT</t>
  </si>
  <si>
    <t>annual average FTE</t>
  </si>
  <si>
    <t>Headcount nonresident</t>
  </si>
  <si>
    <t>Headcount entering</t>
  </si>
  <si>
    <t>assume retention to 2nd year</t>
  </si>
  <si>
    <t>Target</t>
  </si>
  <si>
    <t>Actual</t>
  </si>
  <si>
    <t>2012-2013 targets (fall numbers)</t>
  </si>
  <si>
    <t>total headcount</t>
  </si>
  <si>
    <t>2nd year cohort</t>
  </si>
  <si>
    <t>difference</t>
  </si>
  <si>
    <t>n/a</t>
  </si>
  <si>
    <t>% additional</t>
  </si>
  <si>
    <t>2011-2012 targets (fall numbers)</t>
  </si>
  <si>
    <t>Estimated</t>
  </si>
  <si>
    <t>(does this mean they have to be enrolled)</t>
  </si>
  <si>
    <t>Right now, we have $12,760 for recruitment and program administration</t>
  </si>
  <si>
    <t>We spent about $7600 on non recruitment purposes for things like orientation, graduation, print materials, phone, etc</t>
  </si>
  <si>
    <t>2013-2014 targets (fall numbers)</t>
  </si>
  <si>
    <t>20?</t>
  </si>
  <si>
    <t>We are asked to increase our cohort to 48 from 34, which is a 41% increase - I propose a 41% increase in funding to $18,000</t>
  </si>
  <si>
    <t>This leaves $5200 for travel, conferences, and advertising (we actually spent $12,000 last year)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</si>
</sst>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0" applyNumberFormat="1"/>
    <xf numFmtId="9" fontId="0" fillId="0" borderId="0" xfId="1" applyFont="1"/>
    <xf numFmtId="0" fontId="0" fillId="0" borderId="0" xfId="1" applyNumberFormat="1" applyFont="1"/>
    <xf numFmtId="0" fontId="0" fillId="0" borderId="1" xfId="0" applyBorder="1"/>
    <xf numFmtId="9" fontId="0" fillId="0" borderId="1" xfId="0" applyNumberFormat="1" applyBorder="1"/>
    <xf numFmtId="0" fontId="0" fillId="0" borderId="1" xfId="1" applyNumberFormat="1" applyFont="1" applyBorder="1"/>
    <xf numFmtId="9" fontId="0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13" workbookViewId="0">
      <selection activeCell="A10" sqref="A1:XFD1048576"/>
    </sheetView>
  </sheetViews>
  <sheetFormatPr defaultColWidth="14" defaultRowHeight="15"/>
  <sheetData>
    <row r="1" spans="1:7">
      <c r="A1" t="s">
        <v>0</v>
      </c>
    </row>
    <row r="2" spans="1:7">
      <c r="A2" t="s">
        <v>1</v>
      </c>
    </row>
    <row r="4" spans="1:7">
      <c r="A4" t="s">
        <v>14</v>
      </c>
    </row>
    <row r="5" spans="1:7">
      <c r="C5" t="s">
        <v>16</v>
      </c>
    </row>
    <row r="6" spans="1:7">
      <c r="A6" s="4"/>
      <c r="B6" s="4" t="s">
        <v>2</v>
      </c>
      <c r="C6" s="4" t="s">
        <v>3</v>
      </c>
      <c r="D6" s="4" t="s">
        <v>9</v>
      </c>
      <c r="E6" s="4" t="s">
        <v>4</v>
      </c>
      <c r="F6" s="4" t="s">
        <v>5</v>
      </c>
      <c r="G6" s="4" t="s">
        <v>10</v>
      </c>
    </row>
    <row r="7" spans="1:7">
      <c r="A7" s="4" t="s">
        <v>6</v>
      </c>
      <c r="B7" s="4">
        <v>60</v>
      </c>
      <c r="C7" s="4">
        <v>10</v>
      </c>
      <c r="D7" s="4" t="s">
        <v>12</v>
      </c>
      <c r="E7" s="4">
        <v>34</v>
      </c>
      <c r="F7" s="5">
        <v>0.8</v>
      </c>
      <c r="G7" s="4">
        <f>0.8*E7</f>
        <v>27.200000000000003</v>
      </c>
    </row>
    <row r="8" spans="1:7">
      <c r="A8" s="4" t="s">
        <v>7</v>
      </c>
      <c r="B8" s="4">
        <v>75.400000000000006</v>
      </c>
      <c r="C8" s="4">
        <v>18</v>
      </c>
      <c r="D8" s="4">
        <v>96</v>
      </c>
      <c r="E8" s="4">
        <v>42</v>
      </c>
      <c r="F8" s="5">
        <f>G8/E8</f>
        <v>0.90476190476190477</v>
      </c>
      <c r="G8" s="4">
        <v>38</v>
      </c>
    </row>
    <row r="9" spans="1:7">
      <c r="A9" s="4" t="s">
        <v>11</v>
      </c>
      <c r="B9" s="6">
        <f>B8-B7</f>
        <v>15.400000000000006</v>
      </c>
      <c r="C9" s="6">
        <f t="shared" ref="C9:G9" si="0">C8-C7</f>
        <v>8</v>
      </c>
      <c r="D9" s="6" t="s">
        <v>12</v>
      </c>
      <c r="E9" s="6">
        <f t="shared" si="0"/>
        <v>8</v>
      </c>
      <c r="F9" s="7">
        <f t="shared" si="0"/>
        <v>0.10476190476190472</v>
      </c>
      <c r="G9" s="6">
        <f t="shared" si="0"/>
        <v>10.799999999999997</v>
      </c>
    </row>
    <row r="10" spans="1:7">
      <c r="A10" s="4" t="s">
        <v>13</v>
      </c>
      <c r="B10" s="7">
        <f>(B8-B7)/B8</f>
        <v>0.20424403183023879</v>
      </c>
      <c r="C10" s="7">
        <f t="shared" ref="C10:G10" si="1">(C8-C7)/C8</f>
        <v>0.44444444444444442</v>
      </c>
      <c r="D10" s="7" t="s">
        <v>12</v>
      </c>
      <c r="E10" s="7">
        <f t="shared" si="1"/>
        <v>0.19047619047619047</v>
      </c>
      <c r="F10" s="7">
        <f t="shared" si="1"/>
        <v>0.11578947368421048</v>
      </c>
      <c r="G10" s="7">
        <f t="shared" si="1"/>
        <v>0.28421052631578941</v>
      </c>
    </row>
    <row r="13" spans="1:7">
      <c r="A13" t="s">
        <v>8</v>
      </c>
    </row>
    <row r="15" spans="1:7">
      <c r="A15" s="4"/>
      <c r="B15" s="4" t="s">
        <v>2</v>
      </c>
      <c r="C15" s="4" t="s">
        <v>3</v>
      </c>
      <c r="D15" s="4" t="s">
        <v>9</v>
      </c>
      <c r="E15" s="4" t="s">
        <v>4</v>
      </c>
      <c r="F15" s="4" t="s">
        <v>5</v>
      </c>
      <c r="G15" s="4" t="s">
        <v>10</v>
      </c>
    </row>
    <row r="16" spans="1:7">
      <c r="A16" s="4" t="s">
        <v>6</v>
      </c>
      <c r="B16" s="4">
        <v>75</v>
      </c>
      <c r="C16" s="4">
        <v>10</v>
      </c>
      <c r="D16" s="4" t="s">
        <v>12</v>
      </c>
      <c r="E16" s="4">
        <v>34</v>
      </c>
      <c r="F16" s="5">
        <v>0.8</v>
      </c>
      <c r="G16" s="4">
        <f>0.8*E16</f>
        <v>27.200000000000003</v>
      </c>
    </row>
    <row r="17" spans="1:7">
      <c r="A17" s="4" t="s">
        <v>15</v>
      </c>
      <c r="B17" s="4">
        <v>80</v>
      </c>
      <c r="C17" s="4">
        <v>25</v>
      </c>
      <c r="D17" s="4">
        <v>105</v>
      </c>
      <c r="E17" s="4">
        <v>40</v>
      </c>
      <c r="F17" s="5">
        <f>G17/E17</f>
        <v>0.875</v>
      </c>
      <c r="G17" s="4">
        <v>35</v>
      </c>
    </row>
    <row r="18" spans="1:7">
      <c r="A18" s="4" t="s">
        <v>11</v>
      </c>
      <c r="B18" s="6">
        <f>B17-B16</f>
        <v>5</v>
      </c>
      <c r="C18" s="6">
        <f t="shared" ref="C18" si="2">C17-C16</f>
        <v>15</v>
      </c>
      <c r="D18" s="6" t="s">
        <v>12</v>
      </c>
      <c r="E18" s="6">
        <f t="shared" ref="E18" si="3">E17-E16</f>
        <v>6</v>
      </c>
      <c r="F18" s="7">
        <f t="shared" ref="F18" si="4">F17-F16</f>
        <v>7.4999999999999956E-2</v>
      </c>
      <c r="G18" s="6">
        <f t="shared" ref="G18" si="5">G17-G16</f>
        <v>7.7999999999999972</v>
      </c>
    </row>
    <row r="19" spans="1:7">
      <c r="A19" s="4" t="s">
        <v>13</v>
      </c>
      <c r="B19" s="7">
        <f>(B17-B16)/B17</f>
        <v>6.25E-2</v>
      </c>
      <c r="C19" s="7">
        <f t="shared" ref="C19:G19" si="6">(C17-C16)/C17</f>
        <v>0.6</v>
      </c>
      <c r="D19" s="7" t="s">
        <v>12</v>
      </c>
      <c r="E19" s="7">
        <f t="shared" ref="E19:I19" si="7">(E17-E16)/E17</f>
        <v>0.15</v>
      </c>
      <c r="F19" s="7">
        <f t="shared" si="7"/>
        <v>8.571428571428566E-2</v>
      </c>
      <c r="G19" s="7">
        <f t="shared" si="7"/>
        <v>0.22285714285714278</v>
      </c>
    </row>
    <row r="21" spans="1:7">
      <c r="A21" t="s">
        <v>19</v>
      </c>
    </row>
    <row r="23" spans="1:7">
      <c r="A23" s="4"/>
      <c r="B23" s="4" t="s">
        <v>2</v>
      </c>
      <c r="C23" s="4" t="s">
        <v>3</v>
      </c>
      <c r="D23" s="4" t="s">
        <v>9</v>
      </c>
      <c r="E23" s="4" t="s">
        <v>4</v>
      </c>
      <c r="F23" s="4" t="s">
        <v>5</v>
      </c>
      <c r="G23" s="4" t="s">
        <v>10</v>
      </c>
    </row>
    <row r="24" spans="1:7">
      <c r="A24" s="4" t="s">
        <v>6</v>
      </c>
      <c r="B24" s="4">
        <v>75</v>
      </c>
      <c r="C24" s="4" t="s">
        <v>20</v>
      </c>
      <c r="D24" s="4" t="s">
        <v>12</v>
      </c>
      <c r="E24" s="4">
        <v>48</v>
      </c>
      <c r="F24" s="5">
        <v>0.8</v>
      </c>
      <c r="G24" s="4">
        <f>0.8*E24</f>
        <v>38.400000000000006</v>
      </c>
    </row>
    <row r="25" spans="1:7">
      <c r="F25" s="1"/>
    </row>
    <row r="26" spans="1:7">
      <c r="B26" s="3"/>
      <c r="C26" s="3"/>
      <c r="D26" s="3"/>
      <c r="E26" s="3"/>
      <c r="F26" s="2"/>
      <c r="G26" s="3"/>
    </row>
    <row r="27" spans="1:7">
      <c r="B27" s="2"/>
      <c r="C27" s="2"/>
      <c r="D27" s="2"/>
      <c r="E27" s="2"/>
      <c r="F27" s="2"/>
      <c r="G27" s="2"/>
    </row>
    <row r="29" spans="1:7">
      <c r="A29" t="s">
        <v>17</v>
      </c>
    </row>
    <row r="30" spans="1:7">
      <c r="A30" t="s">
        <v>18</v>
      </c>
    </row>
    <row r="31" spans="1:7">
      <c r="A31" t="s">
        <v>22</v>
      </c>
    </row>
    <row r="32" spans="1:7">
      <c r="A32" t="s">
        <v>21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cp:lastPrinted>2012-08-01T19:49:49Z</cp:lastPrinted>
  <dcterms:created xsi:type="dcterms:W3CDTF">2012-08-01T19:28:08Z</dcterms:created>
  <dcterms:modified xsi:type="dcterms:W3CDTF">2012-08-01T19:49:50Z</dcterms:modified>
</cp:coreProperties>
</file>