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D15" i="1"/>
  <c r="D14" i="1"/>
  <c r="D13" i="1"/>
  <c r="D12" i="1" l="1"/>
  <c r="C12" i="1"/>
  <c r="D11" i="1"/>
  <c r="C11" i="1"/>
  <c r="D10" i="1"/>
  <c r="C10" i="1"/>
  <c r="D8" i="1"/>
  <c r="C8" i="1"/>
  <c r="D31" i="1" l="1"/>
  <c r="C31" i="1"/>
  <c r="D33" i="1" l="1"/>
</calcChain>
</file>

<file path=xl/sharedStrings.xml><?xml version="1.0" encoding="utf-8"?>
<sst xmlns="http://schemas.openxmlformats.org/spreadsheetml/2006/main" count="21" uniqueCount="19">
  <si>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</si>
  <si>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</si>
  <si>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</si>
  <si>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</si>
  <si>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</si>
  <si>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</si>
  <si>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</si>
  <si>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</si>
  <si>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</si>
  <si>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</si>
  <si>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</si>
  <si>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</si>
  <si>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Trace McKellips</t>
  </si>
  <si>
    <t>Santa Rosa JC</t>
  </si>
  <si>
    <t>S to Q</t>
  </si>
  <si>
    <t>UC Davis</t>
  </si>
  <si>
    <t>Univ Nebraska - Lincoln</t>
  </si>
  <si>
    <t>Pont Univ Catolica</t>
  </si>
  <si>
    <t>Pont was in contact hours.  Quarter hours were determined by dividing contact hours by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</si>
</sst>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B9" zoomScaleNormal="100" workbookViewId="0">
      <selection activeCell="D33" sqref="D3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14</v>
      </c>
      <c r="C8" s="2">
        <f>17*1.5</f>
        <v>25.5</v>
      </c>
      <c r="D8" s="19">
        <f>68*1.5</f>
        <v>102</v>
      </c>
    </row>
    <row r="9" spans="1:4" x14ac:dyDescent="0.25">
      <c r="A9" s="2" t="s">
        <v>15</v>
      </c>
      <c r="B9" s="2" t="s">
        <v>11</v>
      </c>
      <c r="C9" s="2">
        <v>2</v>
      </c>
      <c r="D9" s="19">
        <v>8</v>
      </c>
    </row>
    <row r="10" spans="1:4" x14ac:dyDescent="0.25">
      <c r="A10" s="2" t="s">
        <v>16</v>
      </c>
      <c r="B10" s="2" t="s">
        <v>14</v>
      </c>
      <c r="C10" s="2">
        <f>12*1.5</f>
        <v>18</v>
      </c>
      <c r="D10" s="19">
        <f>38.01*1.5</f>
        <v>57.015000000000001</v>
      </c>
    </row>
    <row r="11" spans="1:4" x14ac:dyDescent="0.25">
      <c r="A11" s="2"/>
      <c r="B11" s="2"/>
      <c r="C11" s="2">
        <f>19*1.5</f>
        <v>28.5</v>
      </c>
      <c r="D11" s="19">
        <f>47.31*1.5</f>
        <v>70.965000000000003</v>
      </c>
    </row>
    <row r="12" spans="1:4" x14ac:dyDescent="0.25">
      <c r="A12" s="2"/>
      <c r="B12" s="2"/>
      <c r="C12" s="2">
        <f>6*1.5</f>
        <v>9</v>
      </c>
      <c r="D12" s="19">
        <f>24*1.5</f>
        <v>36</v>
      </c>
    </row>
    <row r="13" spans="1:4" x14ac:dyDescent="0.25">
      <c r="A13" s="2" t="s">
        <v>17</v>
      </c>
      <c r="B13" s="2" t="s">
        <v>11</v>
      </c>
      <c r="C13" s="2">
        <v>6</v>
      </c>
      <c r="D13" s="19">
        <f>3*6</f>
        <v>18</v>
      </c>
    </row>
    <row r="14" spans="1:4" x14ac:dyDescent="0.25">
      <c r="A14" s="2"/>
      <c r="B14" s="2"/>
      <c r="C14" s="2">
        <v>6</v>
      </c>
      <c r="D14" s="19">
        <f>3.7*6</f>
        <v>22.200000000000003</v>
      </c>
    </row>
    <row r="15" spans="1:4" x14ac:dyDescent="0.25">
      <c r="A15" s="2"/>
      <c r="B15" s="2"/>
      <c r="C15" s="2">
        <v>9</v>
      </c>
      <c r="D15" s="19">
        <f>4*9</f>
        <v>36</v>
      </c>
    </row>
    <row r="16" spans="1:4" x14ac:dyDescent="0.25">
      <c r="A16" s="2"/>
      <c r="B16" s="2"/>
      <c r="C16" s="2">
        <f>38/10</f>
        <v>3.8</v>
      </c>
      <c r="D16" s="19">
        <f>3.7*3.8</f>
        <v>14.06</v>
      </c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107.8</v>
      </c>
      <c r="D31" s="21">
        <f>SUM(D8:D30)</f>
        <v>364.24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3.3788497217068647</v>
      </c>
    </row>
    <row r="35" spans="1:4" x14ac:dyDescent="0.25">
      <c r="A35" s="4" t="s">
        <v>8</v>
      </c>
    </row>
    <row r="36" spans="1:4" x14ac:dyDescent="0.25">
      <c r="A36" s="5" t="s">
        <v>18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2015-03-02T19:35:18Z</dcterms:modified>
</cp:coreProperties>
</file>