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files.evergreen.edu/offices/GraduateStudies/MES/Prospective Students/Applicants/2015/"/>
    </mc:Choice>
  </mc:AlternateContent>
  <bookViews>
    <workbookView xWindow="0" yWindow="0" windowWidth="19200" windowHeight="5890" firstSheet="1" activeTab="2"/>
  </bookViews>
  <sheets>
    <sheet name="all apps" sheetId="1" r:id="rId1"/>
    <sheet name="admits" sheetId="2" r:id="rId2"/>
    <sheet name="enrolled" sheetId="3" r:id="rId3"/>
    <sheet name="DENY" sheetId="4" r:id="rId4"/>
    <sheet name="Sheet2" sheetId="6" r:id="rId5"/>
    <sheet name="Sheet1" sheetId="5" r:id="rId6"/>
    <sheet name="ToPrint" sheetId="7" r:id="rId7"/>
    <sheet name="Majors" sheetId="8" r:id="rId8"/>
  </sheets>
  <calcPr calcId="162913"/>
  <pivotCaches>
    <pivotCache cacheId="0" r:id="rId9"/>
  </pivotCaches>
</workbook>
</file>

<file path=xl/calcChain.xml><?xml version="1.0" encoding="utf-8"?>
<calcChain xmlns="http://schemas.openxmlformats.org/spreadsheetml/2006/main">
  <c r="E12" i="8" l="1"/>
  <c r="F4" i="8"/>
  <c r="F5" i="8"/>
  <c r="F6" i="8"/>
  <c r="F8" i="8"/>
  <c r="F9" i="8"/>
  <c r="F7" i="8"/>
  <c r="F10" i="8"/>
  <c r="F11" i="8"/>
  <c r="F3" i="8"/>
  <c r="F2" i="8"/>
  <c r="C6" i="7"/>
  <c r="C5" i="7"/>
  <c r="T47" i="3"/>
  <c r="C19" i="7"/>
  <c r="C18" i="7"/>
  <c r="G6" i="7"/>
  <c r="G7" i="7"/>
  <c r="G8" i="7"/>
  <c r="G9" i="7"/>
  <c r="G10" i="7"/>
  <c r="G11" i="7"/>
  <c r="G12" i="7"/>
  <c r="G13" i="7"/>
  <c r="G14" i="7"/>
  <c r="G15" i="7"/>
  <c r="G5" i="7"/>
  <c r="C28" i="7"/>
  <c r="C29" i="7"/>
  <c r="C27" i="7"/>
  <c r="G19" i="7"/>
  <c r="G20" i="7"/>
  <c r="G21" i="7"/>
  <c r="G22" i="7"/>
  <c r="G23" i="7"/>
  <c r="G24" i="7"/>
  <c r="G25" i="7"/>
  <c r="G26" i="7"/>
  <c r="G27" i="7"/>
  <c r="G28" i="7"/>
  <c r="G18" i="7"/>
  <c r="C15" i="7"/>
  <c r="C10" i="7"/>
  <c r="C11" i="7"/>
  <c r="C12" i="7"/>
  <c r="C13" i="7"/>
  <c r="C14" i="7"/>
  <c r="C9" i="7"/>
  <c r="J6" i="7"/>
  <c r="J7" i="7"/>
  <c r="J8" i="7"/>
  <c r="J5" i="7"/>
  <c r="N12" i="7"/>
  <c r="N13" i="7"/>
  <c r="N14" i="7"/>
  <c r="N15" i="7"/>
  <c r="N16" i="7"/>
  <c r="N17" i="7"/>
  <c r="N18" i="7"/>
  <c r="N19" i="7"/>
  <c r="N20" i="7"/>
  <c r="N21" i="7"/>
  <c r="N23" i="7"/>
  <c r="N22" i="7"/>
  <c r="N24" i="7"/>
  <c r="N25" i="7"/>
  <c r="N26" i="7"/>
  <c r="N27" i="7"/>
  <c r="N28" i="7"/>
  <c r="N29" i="7"/>
  <c r="N36" i="7"/>
  <c r="N30" i="7"/>
  <c r="N31" i="7"/>
  <c r="N32" i="7"/>
  <c r="N33" i="7"/>
  <c r="N34" i="7"/>
  <c r="N35" i="7"/>
  <c r="N38" i="7"/>
  <c r="N39" i="7"/>
  <c r="N40" i="7"/>
  <c r="N37" i="7"/>
  <c r="N6" i="7"/>
  <c r="N7" i="7"/>
  <c r="N8" i="7"/>
  <c r="N9" i="7"/>
  <c r="N10" i="7"/>
  <c r="N11" i="7"/>
  <c r="N5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11" i="7"/>
  <c r="C38" i="7"/>
  <c r="C40" i="7"/>
  <c r="C42" i="7"/>
  <c r="C43" i="7"/>
  <c r="C41" i="7"/>
  <c r="C44" i="7"/>
  <c r="C52" i="7"/>
  <c r="C51" i="7"/>
  <c r="C50" i="7"/>
  <c r="C49" i="7"/>
  <c r="C48" i="7"/>
  <c r="C47" i="7"/>
  <c r="C46" i="7"/>
  <c r="C45" i="7"/>
  <c r="C39" i="7"/>
  <c r="T48" i="5"/>
  <c r="J48" i="5"/>
  <c r="I48" i="5"/>
  <c r="H48" i="5"/>
  <c r="G48" i="5"/>
  <c r="F48" i="5"/>
  <c r="E48" i="5"/>
  <c r="C48" i="5"/>
  <c r="E21" i="4"/>
  <c r="F21" i="4"/>
  <c r="G21" i="4"/>
  <c r="H21" i="4"/>
  <c r="I21" i="4"/>
  <c r="J21" i="4"/>
  <c r="T21" i="4"/>
  <c r="C21" i="4"/>
  <c r="E46" i="3"/>
  <c r="F46" i="3"/>
  <c r="G46" i="3"/>
  <c r="H46" i="3"/>
  <c r="I46" i="3"/>
  <c r="J46" i="3"/>
  <c r="T46" i="3"/>
  <c r="C46" i="3"/>
  <c r="E78" i="2"/>
  <c r="F78" i="2"/>
  <c r="G78" i="2"/>
  <c r="H78" i="2"/>
  <c r="I78" i="2"/>
  <c r="J78" i="2"/>
  <c r="T78" i="2"/>
  <c r="C78" i="2"/>
  <c r="T97" i="1"/>
  <c r="E97" i="1"/>
  <c r="F97" i="1"/>
  <c r="G97" i="1"/>
  <c r="H97" i="1"/>
  <c r="I97" i="1"/>
  <c r="J97" i="1"/>
  <c r="C97" i="1"/>
</calcChain>
</file>

<file path=xl/sharedStrings.xml><?xml version="1.0" encoding="utf-8"?>
<sst xmlns="http://schemas.openxmlformats.org/spreadsheetml/2006/main" count="6584" uniqueCount="702">
  <si>
    <t>ID</t>
  </si>
  <si>
    <t>Last_name</t>
  </si>
  <si>
    <t>First_name</t>
  </si>
  <si>
    <t>Age</t>
  </si>
  <si>
    <t>Gender</t>
  </si>
  <si>
    <t>Ethnicity</t>
  </si>
  <si>
    <t>Vet_ind</t>
  </si>
  <si>
    <t>A00374428</t>
  </si>
  <si>
    <t>Albertson</t>
  </si>
  <si>
    <t>Zander</t>
  </si>
  <si>
    <t>2015-03-25</t>
  </si>
  <si>
    <t/>
  </si>
  <si>
    <t>N</t>
  </si>
  <si>
    <t>M</t>
  </si>
  <si>
    <t>White/Caucasian</t>
  </si>
  <si>
    <t>Monmouth</t>
  </si>
  <si>
    <t>OR</t>
  </si>
  <si>
    <t>A00209520</t>
  </si>
  <si>
    <t>Andersen</t>
  </si>
  <si>
    <t>Desiree</t>
  </si>
  <si>
    <t>2015-04-13</t>
  </si>
  <si>
    <t>Z</t>
  </si>
  <si>
    <t>F</t>
  </si>
  <si>
    <t>Chehalis</t>
  </si>
  <si>
    <t>WA</t>
  </si>
  <si>
    <t>A00031465</t>
  </si>
  <si>
    <t>Peik</t>
  </si>
  <si>
    <t>2015-03-11</t>
  </si>
  <si>
    <t>R</t>
  </si>
  <si>
    <t>Olympia</t>
  </si>
  <si>
    <t>A00253081</t>
  </si>
  <si>
    <t>Anderson</t>
  </si>
  <si>
    <t>Elijah</t>
  </si>
  <si>
    <t>2015-05-26</t>
  </si>
  <si>
    <t>Seattle</t>
  </si>
  <si>
    <t>A00218040</t>
  </si>
  <si>
    <t>Paige</t>
  </si>
  <si>
    <t>A00333004</t>
  </si>
  <si>
    <t>Barrak</t>
  </si>
  <si>
    <t>Josh</t>
  </si>
  <si>
    <t>O</t>
  </si>
  <si>
    <t>Shelton</t>
  </si>
  <si>
    <t>A00377260</t>
  </si>
  <si>
    <t>Beaudette</t>
  </si>
  <si>
    <t>Aimee</t>
  </si>
  <si>
    <t>2015-06-03</t>
  </si>
  <si>
    <t>Canton</t>
  </si>
  <si>
    <t>NY</t>
  </si>
  <si>
    <t>A00372542</t>
  </si>
  <si>
    <t>Beetstra</t>
  </si>
  <si>
    <t>Margaret</t>
  </si>
  <si>
    <t>2015-03-30</t>
  </si>
  <si>
    <t>St. Louis</t>
  </si>
  <si>
    <t>MO</t>
  </si>
  <si>
    <t>A00281210</t>
  </si>
  <si>
    <t>Bergeron</t>
  </si>
  <si>
    <t>Devon</t>
  </si>
  <si>
    <t>A00371730</t>
  </si>
  <si>
    <t>Bertsch</t>
  </si>
  <si>
    <t>Asha</t>
  </si>
  <si>
    <t>2015-04-30</t>
  </si>
  <si>
    <t>Pacific Islander</t>
  </si>
  <si>
    <t>FL</t>
  </si>
  <si>
    <t>A00237432</t>
  </si>
  <si>
    <t>Blair</t>
  </si>
  <si>
    <t>Stephanie</t>
  </si>
  <si>
    <t>American Indian</t>
  </si>
  <si>
    <t>A00121927</t>
  </si>
  <si>
    <t>Braden</t>
  </si>
  <si>
    <t>Lesley</t>
  </si>
  <si>
    <t>A00310594</t>
  </si>
  <si>
    <t>Bray</t>
  </si>
  <si>
    <t>Charleen</t>
  </si>
  <si>
    <t>2015-07-27</t>
  </si>
  <si>
    <t>A00372865</t>
  </si>
  <si>
    <t>Brennan</t>
  </si>
  <si>
    <t>Lyra</t>
  </si>
  <si>
    <t>2015-05-18</t>
  </si>
  <si>
    <t>Winchester</t>
  </si>
  <si>
    <t>MA</t>
  </si>
  <si>
    <t>A00179801</t>
  </si>
  <si>
    <t>Burt</t>
  </si>
  <si>
    <t>Dakota</t>
  </si>
  <si>
    <t>Graham</t>
  </si>
  <si>
    <t>A00374246</t>
  </si>
  <si>
    <t>Camuzeaux</t>
  </si>
  <si>
    <t>Dov</t>
  </si>
  <si>
    <t>2015-06-25</t>
  </si>
  <si>
    <t>A00355287</t>
  </si>
  <si>
    <t>Carman</t>
  </si>
  <si>
    <t>Leslie</t>
  </si>
  <si>
    <t>Gilson</t>
  </si>
  <si>
    <t>IL</t>
  </si>
  <si>
    <t>A00374907</t>
  </si>
  <si>
    <t>Carroll</t>
  </si>
  <si>
    <t>Terence</t>
  </si>
  <si>
    <t>A00374796</t>
  </si>
  <si>
    <t>Case-Cohen</t>
  </si>
  <si>
    <t>Alexandra</t>
  </si>
  <si>
    <t>Modesto</t>
  </si>
  <si>
    <t>CA</t>
  </si>
  <si>
    <t>A00377333</t>
  </si>
  <si>
    <t>Caughman</t>
  </si>
  <si>
    <t>Liliana</t>
  </si>
  <si>
    <t>Hispanic/Latino</t>
  </si>
  <si>
    <t>A00374908</t>
  </si>
  <si>
    <t>Cedarbaum</t>
  </si>
  <si>
    <t>Jeffrey</t>
  </si>
  <si>
    <t>2015-05-11</t>
  </si>
  <si>
    <t>A00136330</t>
  </si>
  <si>
    <t>Clark</t>
  </si>
  <si>
    <t>Kimberlee</t>
  </si>
  <si>
    <t>Bellevue</t>
  </si>
  <si>
    <t>A00375524</t>
  </si>
  <si>
    <t>Clarke</t>
  </si>
  <si>
    <t>Mirko</t>
  </si>
  <si>
    <t>B</t>
  </si>
  <si>
    <t>Tacoma</t>
  </si>
  <si>
    <t>A00373223</t>
  </si>
  <si>
    <t>Crnkovich</t>
  </si>
  <si>
    <t>Erin</t>
  </si>
  <si>
    <t>2015-04-29</t>
  </si>
  <si>
    <t>Not Indicated</t>
  </si>
  <si>
    <t>Omaha</t>
  </si>
  <si>
    <t>NE</t>
  </si>
  <si>
    <t>A00366769</t>
  </si>
  <si>
    <t>Cultrera</t>
  </si>
  <si>
    <t>Lucy</t>
  </si>
  <si>
    <t>A00373543</t>
  </si>
  <si>
    <t>D'Annibale</t>
  </si>
  <si>
    <t>Stephen</t>
  </si>
  <si>
    <t>A00138132</t>
  </si>
  <si>
    <t>Dobry</t>
  </si>
  <si>
    <t>Jason</t>
  </si>
  <si>
    <t>Kalama</t>
  </si>
  <si>
    <t>A00042804</t>
  </si>
  <si>
    <t>Dodds</t>
  </si>
  <si>
    <t>Jeanne</t>
  </si>
  <si>
    <t>2015-06-11</t>
  </si>
  <si>
    <t>A00371129</t>
  </si>
  <si>
    <t>Dorman</t>
  </si>
  <si>
    <t>Seth</t>
  </si>
  <si>
    <t>Lynchburg</t>
  </si>
  <si>
    <t>VA</t>
  </si>
  <si>
    <t>A00375705</t>
  </si>
  <si>
    <t>Dornbusch</t>
  </si>
  <si>
    <t>Clifford</t>
  </si>
  <si>
    <t>Colrain</t>
  </si>
  <si>
    <t>A00263906</t>
  </si>
  <si>
    <t>Eide</t>
  </si>
  <si>
    <t>Gregory</t>
  </si>
  <si>
    <t>A00375850</t>
  </si>
  <si>
    <t>Flaman</t>
  </si>
  <si>
    <t>Kelsey</t>
  </si>
  <si>
    <t>Kingston</t>
  </si>
  <si>
    <t>A00365483</t>
  </si>
  <si>
    <t>Fox</t>
  </si>
  <si>
    <t>Sarah</t>
  </si>
  <si>
    <t>Denton</t>
  </si>
  <si>
    <t>TX</t>
  </si>
  <si>
    <t>A00371700</t>
  </si>
  <si>
    <t>Frazier</t>
  </si>
  <si>
    <t>Carrie</t>
  </si>
  <si>
    <t>Vashon</t>
  </si>
  <si>
    <t>NC</t>
  </si>
  <si>
    <t>Ann</t>
  </si>
  <si>
    <t>A00368908</t>
  </si>
  <si>
    <t>Graeff</t>
  </si>
  <si>
    <t>Melanie</t>
  </si>
  <si>
    <t>Lacey</t>
  </si>
  <si>
    <t>A00383265</t>
  </si>
  <si>
    <t>Marinda</t>
  </si>
  <si>
    <t>2015-08-17</t>
  </si>
  <si>
    <t>A00235402</t>
  </si>
  <si>
    <t>Haney</t>
  </si>
  <si>
    <t>Matthew</t>
  </si>
  <si>
    <t>A00257901</t>
  </si>
  <si>
    <t>Harbaugh</t>
  </si>
  <si>
    <t>Bennett</t>
  </si>
  <si>
    <t>A00305467</t>
  </si>
  <si>
    <t>Harris</t>
  </si>
  <si>
    <t>Fawn</t>
  </si>
  <si>
    <t>Suquamish</t>
  </si>
  <si>
    <t>A00374747</t>
  </si>
  <si>
    <t>Heiges</t>
  </si>
  <si>
    <t>Fairbanks</t>
  </si>
  <si>
    <t>AK</t>
  </si>
  <si>
    <t>A00379445</t>
  </si>
  <si>
    <t>Hoff</t>
  </si>
  <si>
    <t>Julie</t>
  </si>
  <si>
    <t>A00356354</t>
  </si>
  <si>
    <t>Holmes</t>
  </si>
  <si>
    <t>Rockville</t>
  </si>
  <si>
    <t>MD</t>
  </si>
  <si>
    <t>A00353956</t>
  </si>
  <si>
    <t>Johnson</t>
  </si>
  <si>
    <t>Betsy</t>
  </si>
  <si>
    <t>2015-06-22</t>
  </si>
  <si>
    <t>A00374471</t>
  </si>
  <si>
    <t>Kalb</t>
  </si>
  <si>
    <t>Beth</t>
  </si>
  <si>
    <t>A00369007</t>
  </si>
  <si>
    <t>Kargbo</t>
  </si>
  <si>
    <t>John</t>
  </si>
  <si>
    <t>Other</t>
  </si>
  <si>
    <t>Freetown</t>
  </si>
  <si>
    <t>A00376614</t>
  </si>
  <si>
    <t>Kibler</t>
  </si>
  <si>
    <t>Jordan</t>
  </si>
  <si>
    <t>African American</t>
  </si>
  <si>
    <t>Twinsburg</t>
  </si>
  <si>
    <t>OH</t>
  </si>
  <si>
    <t>A00144656</t>
  </si>
  <si>
    <t>Kimmel</t>
  </si>
  <si>
    <t>Sairah</t>
  </si>
  <si>
    <t>A00372729</t>
  </si>
  <si>
    <t>Kirkpatrick</t>
  </si>
  <si>
    <t>Taylor</t>
  </si>
  <si>
    <t>Tallahassee</t>
  </si>
  <si>
    <t>A00242342</t>
  </si>
  <si>
    <t>Kohnen</t>
  </si>
  <si>
    <t>Nicholas</t>
  </si>
  <si>
    <t>A00373542</t>
  </si>
  <si>
    <t>Konigsberg</t>
  </si>
  <si>
    <t>Regina</t>
  </si>
  <si>
    <t>Commack</t>
  </si>
  <si>
    <t>A00372376</t>
  </si>
  <si>
    <t>Kubina</t>
  </si>
  <si>
    <t>Dylan</t>
  </si>
  <si>
    <t>A08000977</t>
  </si>
  <si>
    <t>Lapinski</t>
  </si>
  <si>
    <t>Monika</t>
  </si>
  <si>
    <t>Portland</t>
  </si>
  <si>
    <t>A00120071</t>
  </si>
  <si>
    <t>Lasley</t>
  </si>
  <si>
    <t>Neil</t>
  </si>
  <si>
    <t>A00371142</t>
  </si>
  <si>
    <t>Leitheiser</t>
  </si>
  <si>
    <t>2015-07-28</t>
  </si>
  <si>
    <t>A00372033</t>
  </si>
  <si>
    <t>London</t>
  </si>
  <si>
    <t>Maxwell</t>
  </si>
  <si>
    <t>Chicago</t>
  </si>
  <si>
    <t>A00099936</t>
  </si>
  <si>
    <t>Lovelett</t>
  </si>
  <si>
    <t>Katherine</t>
  </si>
  <si>
    <t>A00374923</t>
  </si>
  <si>
    <t>Lower</t>
  </si>
  <si>
    <t>Chris</t>
  </si>
  <si>
    <t>A00371223</t>
  </si>
  <si>
    <t>Luzbetak</t>
  </si>
  <si>
    <t>Kailey</t>
  </si>
  <si>
    <t>Plainfield</t>
  </si>
  <si>
    <t>A00373848</t>
  </si>
  <si>
    <t>Mangan</t>
  </si>
  <si>
    <t>Anna</t>
  </si>
  <si>
    <t>Yelm</t>
  </si>
  <si>
    <t>A00374924</t>
  </si>
  <si>
    <t>Marks</t>
  </si>
  <si>
    <t>Arielle</t>
  </si>
  <si>
    <t>A00031050</t>
  </si>
  <si>
    <t>Martin</t>
  </si>
  <si>
    <t>James</t>
  </si>
  <si>
    <t>A00366774</t>
  </si>
  <si>
    <t>Marzolf</t>
  </si>
  <si>
    <t>Amanda</t>
  </si>
  <si>
    <t>A00380659</t>
  </si>
  <si>
    <t>McCoy</t>
  </si>
  <si>
    <t>Sheila</t>
  </si>
  <si>
    <t>2015-06-15</t>
  </si>
  <si>
    <t>Tulalip</t>
  </si>
  <si>
    <t>A00211480</t>
  </si>
  <si>
    <t>McGowan</t>
  </si>
  <si>
    <t>Hilary</t>
  </si>
  <si>
    <t>A00374925</t>
  </si>
  <si>
    <t>McKellips</t>
  </si>
  <si>
    <t>Trace</t>
  </si>
  <si>
    <t>2015-07-30</t>
  </si>
  <si>
    <t>A00374926</t>
  </si>
  <si>
    <t>Messina</t>
  </si>
  <si>
    <t>2015-03-31</t>
  </si>
  <si>
    <t>Austin</t>
  </si>
  <si>
    <t>A00121308</t>
  </si>
  <si>
    <t>Miller</t>
  </si>
  <si>
    <t>Kirsten</t>
  </si>
  <si>
    <t>A00371928</t>
  </si>
  <si>
    <t>Moore</t>
  </si>
  <si>
    <t>Emily</t>
  </si>
  <si>
    <t>Charlotte</t>
  </si>
  <si>
    <t>Asian</t>
  </si>
  <si>
    <t>A00343380</t>
  </si>
  <si>
    <t>Myrsell</t>
  </si>
  <si>
    <t>Kathryn</t>
  </si>
  <si>
    <t>Westport</t>
  </si>
  <si>
    <t>A00374928</t>
  </si>
  <si>
    <t>Nixon</t>
  </si>
  <si>
    <t>Marisa</t>
  </si>
  <si>
    <t>A00371427</t>
  </si>
  <si>
    <t>Ostroff</t>
  </si>
  <si>
    <t>Marcy</t>
  </si>
  <si>
    <t>Dallas</t>
  </si>
  <si>
    <t>A00374432</t>
  </si>
  <si>
    <t>Passarelli</t>
  </si>
  <si>
    <t>Rantoul</t>
  </si>
  <si>
    <t>A00379632</t>
  </si>
  <si>
    <t>Pearson</t>
  </si>
  <si>
    <t>Philip</t>
  </si>
  <si>
    <t>Hattiesburg</t>
  </si>
  <si>
    <t>MS</t>
  </si>
  <si>
    <t>A00360834</t>
  </si>
  <si>
    <t>Pickett</t>
  </si>
  <si>
    <t>Grey</t>
  </si>
  <si>
    <t>A00255903</t>
  </si>
  <si>
    <t>Plaja</t>
  </si>
  <si>
    <t>Jennifer</t>
  </si>
  <si>
    <t>2015-04-21</t>
  </si>
  <si>
    <t>A00366771</t>
  </si>
  <si>
    <t>Richardson</t>
  </si>
  <si>
    <t>Britain</t>
  </si>
  <si>
    <t>2015-05-21</t>
  </si>
  <si>
    <t>San Diego</t>
  </si>
  <si>
    <t>A00378802</t>
  </si>
  <si>
    <t>Ronson</t>
  </si>
  <si>
    <t>Pamela</t>
  </si>
  <si>
    <t>A00231764</t>
  </si>
  <si>
    <t>Silva</t>
  </si>
  <si>
    <t>Mary</t>
  </si>
  <si>
    <t>A00374749</t>
  </si>
  <si>
    <t>Simmons</t>
  </si>
  <si>
    <t>A00258834</t>
  </si>
  <si>
    <t>Skinner</t>
  </si>
  <si>
    <t>Molly</t>
  </si>
  <si>
    <t>A00232732</t>
  </si>
  <si>
    <t>Sow</t>
  </si>
  <si>
    <t>Zeinab</t>
  </si>
  <si>
    <t>A00382386</t>
  </si>
  <si>
    <t>Stevick</t>
  </si>
  <si>
    <t>Paul</t>
  </si>
  <si>
    <t>2015-08-03</t>
  </si>
  <si>
    <t>A00373385</t>
  </si>
  <si>
    <t>Taneyhill</t>
  </si>
  <si>
    <t>Zach</t>
  </si>
  <si>
    <t>Oxford</t>
  </si>
  <si>
    <t>A00379888</t>
  </si>
  <si>
    <t>Thomson</t>
  </si>
  <si>
    <t>2015-07-08</t>
  </si>
  <si>
    <t>Burien</t>
  </si>
  <si>
    <t>A00374929</t>
  </si>
  <si>
    <t>Turner</t>
  </si>
  <si>
    <t>2015-06-08</t>
  </si>
  <si>
    <t>Oakland</t>
  </si>
  <si>
    <t>A00374751</t>
  </si>
  <si>
    <t>Vang</t>
  </si>
  <si>
    <t>Tushaun</t>
  </si>
  <si>
    <t>Fresno</t>
  </si>
  <si>
    <t>A00372136</t>
  </si>
  <si>
    <t>Waskovich</t>
  </si>
  <si>
    <t>Rebecca</t>
  </si>
  <si>
    <t>Santa Rosa</t>
  </si>
  <si>
    <t>A00374930</t>
  </si>
  <si>
    <t>Welch</t>
  </si>
  <si>
    <t>A00351488</t>
  </si>
  <si>
    <t>White</t>
  </si>
  <si>
    <t>Kelly</t>
  </si>
  <si>
    <t>A00376375</t>
  </si>
  <si>
    <t>Wilson</t>
  </si>
  <si>
    <t>Luci</t>
  </si>
  <si>
    <t>Alva</t>
  </si>
  <si>
    <t>OK</t>
  </si>
  <si>
    <t>A00163603</t>
  </si>
  <si>
    <t>Telissa</t>
  </si>
  <si>
    <t>A00373855</t>
  </si>
  <si>
    <t>Wisdom</t>
  </si>
  <si>
    <t>Laura</t>
  </si>
  <si>
    <t>A00268274</t>
  </si>
  <si>
    <t>Witsell</t>
  </si>
  <si>
    <t>Karen</t>
  </si>
  <si>
    <t>A00350497</t>
  </si>
  <si>
    <t>Zang</t>
  </si>
  <si>
    <t>Mike</t>
  </si>
  <si>
    <t>A00374931</t>
  </si>
  <si>
    <t>Zhu</t>
  </si>
  <si>
    <t>Timothy</t>
  </si>
  <si>
    <t>Reston</t>
  </si>
  <si>
    <t>LAST 90 GPA</t>
  </si>
  <si>
    <t>CUM GPA</t>
  </si>
  <si>
    <t>VERBAL %</t>
  </si>
  <si>
    <t>GRE QUANT</t>
  </si>
  <si>
    <t>QUANT %</t>
  </si>
  <si>
    <t>GRE WRITING</t>
  </si>
  <si>
    <t>WRITING %</t>
  </si>
  <si>
    <t>TOEFL</t>
  </si>
  <si>
    <t>GRE VERBAL</t>
  </si>
  <si>
    <t>DECISION DATE</t>
  </si>
  <si>
    <t>DECISION</t>
  </si>
  <si>
    <t>RESD_CODE</t>
  </si>
  <si>
    <t>App Date</t>
  </si>
  <si>
    <t>DENY</t>
  </si>
  <si>
    <t>ADMIT</t>
  </si>
  <si>
    <t>ADMIT - NOT COMING</t>
  </si>
  <si>
    <t>ADMIT - DEFER TO 2016</t>
  </si>
  <si>
    <t>ADMIT - 2014 DEFER - NOT COMING</t>
  </si>
  <si>
    <t>Western Oregon University</t>
  </si>
  <si>
    <t>Geography</t>
  </si>
  <si>
    <t>TESC</t>
  </si>
  <si>
    <t>Evergreen</t>
  </si>
  <si>
    <t>Business, Design, Geographic Information Science</t>
  </si>
  <si>
    <t>WWU</t>
  </si>
  <si>
    <t>Multidisciplinary Studies: Environmental Focus</t>
  </si>
  <si>
    <t>Washington University in St. Louis</t>
  </si>
  <si>
    <t>Environmental Earth Science</t>
  </si>
  <si>
    <t>University of Florida</t>
  </si>
  <si>
    <t>Botany</t>
  </si>
  <si>
    <t>General Studies - Ethnomusicology</t>
  </si>
  <si>
    <t>Human Services</t>
  </si>
  <si>
    <t>New York University</t>
  </si>
  <si>
    <t>Humboldt State University</t>
  </si>
  <si>
    <t>Environmental Science</t>
  </si>
  <si>
    <t>Knox College</t>
  </si>
  <si>
    <t>Environmental Studies</t>
  </si>
  <si>
    <t>Biology</t>
  </si>
  <si>
    <t>University of Utah</t>
  </si>
  <si>
    <t>Political Science</t>
  </si>
  <si>
    <t>Macalester College</t>
  </si>
  <si>
    <t>German Studies</t>
  </si>
  <si>
    <t>University of Oregon</t>
  </si>
  <si>
    <t>GSS: Globalization, Environment and Policy</t>
  </si>
  <si>
    <t>San Diego State University</t>
  </si>
  <si>
    <t>WSU</t>
  </si>
  <si>
    <t>Boise State University</t>
  </si>
  <si>
    <t>BFA, Photography</t>
  </si>
  <si>
    <t>waived</t>
  </si>
  <si>
    <t>Oregon State University</t>
  </si>
  <si>
    <t>English</t>
  </si>
  <si>
    <t>Kent State University</t>
  </si>
  <si>
    <t>Willamette University</t>
  </si>
  <si>
    <t>Anthropology</t>
  </si>
  <si>
    <t>Education</t>
  </si>
  <si>
    <t>University of Nebraska at Omaha</t>
  </si>
  <si>
    <t>Urban Studies</t>
  </si>
  <si>
    <t>University of Notre Dame</t>
  </si>
  <si>
    <t>University of Washington</t>
  </si>
  <si>
    <t>Oceanography</t>
  </si>
  <si>
    <t xml:space="preserve">Evergreen
</t>
  </si>
  <si>
    <t>Ecology/Natural History</t>
  </si>
  <si>
    <t>Rensselaer Polytechnic Institute</t>
  </si>
  <si>
    <t>Environmental Science &amp; Biology</t>
  </si>
  <si>
    <t>UC Berkeley</t>
  </si>
  <si>
    <t>Physics</t>
  </si>
  <si>
    <t>Green Mountain College</t>
  </si>
  <si>
    <t>Natural Resource Management</t>
  </si>
  <si>
    <t>University of Michigan</t>
  </si>
  <si>
    <t>Photojournalism</t>
  </si>
  <si>
    <t xml:space="preserve">Northwestern Oklahoma State University
</t>
  </si>
  <si>
    <t>Health &amp; Fitness Management</t>
  </si>
  <si>
    <t>Art &amp; Information Sciences</t>
  </si>
  <si>
    <t>Chemistry</t>
  </si>
  <si>
    <t>Cornell University</t>
  </si>
  <si>
    <t>Plant Sciences</t>
  </si>
  <si>
    <t>University of Kansas</t>
  </si>
  <si>
    <t>History of Art</t>
  </si>
  <si>
    <t>Politics/Philosophy/Economics</t>
  </si>
  <si>
    <t>Anthropology: Archaeological Sciences</t>
  </si>
  <si>
    <t>University of Rhode Island</t>
  </si>
  <si>
    <t>Resource Economics and Commerce</t>
  </si>
  <si>
    <t>Texas A&amp;M</t>
  </si>
  <si>
    <t>Wildlife and Fisheries Science</t>
  </si>
  <si>
    <t>Environmental Studies and Theatre</t>
  </si>
  <si>
    <t>Mathematics</t>
  </si>
  <si>
    <t>UC Santa Barbara</t>
  </si>
  <si>
    <t>Psychology</t>
  </si>
  <si>
    <t>Zoology</t>
  </si>
  <si>
    <t>Manhattan College</t>
  </si>
  <si>
    <t>Communications</t>
  </si>
  <si>
    <t>Biology/Chemistry</t>
  </si>
  <si>
    <t>Miami University of Ohio</t>
  </si>
  <si>
    <t>Environmental Earth Science/Sustainability</t>
  </si>
  <si>
    <t>Colorado College</t>
  </si>
  <si>
    <t>CSU Sacramento</t>
  </si>
  <si>
    <t>University of Wisconsin-Whitewater</t>
  </si>
  <si>
    <t>Biology, Marine Biology/Freshwater Ecology Emphasi</t>
  </si>
  <si>
    <t>University of Puget Sound</t>
  </si>
  <si>
    <t>Natural Science (Biology emphasis)</t>
  </si>
  <si>
    <t>Christopher Newport University</t>
  </si>
  <si>
    <t>Sociology/Anthropology</t>
  </si>
  <si>
    <t>University of Minnesota - Twin Cities</t>
  </si>
  <si>
    <t>History</t>
  </si>
  <si>
    <t>Environmental Planning and Policy</t>
  </si>
  <si>
    <t>Western Carolina University</t>
  </si>
  <si>
    <t>CSU Los Angeles</t>
  </si>
  <si>
    <t>Liberal Studies</t>
  </si>
  <si>
    <t>Plant Taxonomy</t>
  </si>
  <si>
    <t>University of North Texas</t>
  </si>
  <si>
    <t>BAAS (Business, Economics, Philosophy, Pub Admin)</t>
  </si>
  <si>
    <t>Capital University</t>
  </si>
  <si>
    <t>Delaware Valley College</t>
  </si>
  <si>
    <t>Conservation and Wildlife Management</t>
  </si>
  <si>
    <t>Pacific Lutheran University</t>
  </si>
  <si>
    <t>Nursing</t>
  </si>
  <si>
    <t>University of Wisconsin-Madison</t>
  </si>
  <si>
    <t>Wildlife Ecology</t>
  </si>
  <si>
    <t>University of Sierra Leone</t>
  </si>
  <si>
    <t>Linguistics</t>
  </si>
  <si>
    <t>Florida State University</t>
  </si>
  <si>
    <t>Biological Sciences</t>
  </si>
  <si>
    <t>St. John's College</t>
  </si>
  <si>
    <t>Liberal Arts</t>
  </si>
  <si>
    <t>Binghamton University</t>
  </si>
  <si>
    <t>Penn State</t>
  </si>
  <si>
    <t>Environmental Resource Management</t>
  </si>
  <si>
    <t>Randolph College</t>
  </si>
  <si>
    <t>Marshall University</t>
  </si>
  <si>
    <t>University of Wisconsin La Crosse</t>
  </si>
  <si>
    <t>Sport Management</t>
  </si>
  <si>
    <t>University of Maryland, College Park</t>
  </si>
  <si>
    <t>Environmental Science and Policy</t>
  </si>
  <si>
    <t>UW Tacoma</t>
  </si>
  <si>
    <t>Environmental Studies; Sustainable Urban Development</t>
  </si>
  <si>
    <t>University of Illinois at Urbana-Champaign</t>
  </si>
  <si>
    <t>Earth, Society, and Environment; Political Science</t>
  </si>
  <si>
    <t>Northland College</t>
  </si>
  <si>
    <t>Smith College</t>
  </si>
  <si>
    <t>Sociology, Studio Art</t>
  </si>
  <si>
    <t>Energy &amp; Environment</t>
  </si>
  <si>
    <t>Aurora University</t>
  </si>
  <si>
    <t>Urban Planning/Environmental Policy</t>
  </si>
  <si>
    <t>UG INSTITUTION</t>
  </si>
  <si>
    <t>UG major</t>
  </si>
  <si>
    <t>MILITARY_YN</t>
  </si>
  <si>
    <t>EVERGRAD-VETERAN_SURVIVOR_YN</t>
  </si>
  <si>
    <t>EVERGRAD-HOW_HEARD_MES</t>
  </si>
  <si>
    <t>EVERGRAD-HOW_HEARD_MES_EVENT</t>
  </si>
  <si>
    <t>EVERGRAD-HOW_HEARD_MES_OTHER</t>
  </si>
  <si>
    <t>EVERGRAD-HOW_HEARD_MES_WEB</t>
  </si>
  <si>
    <t>EVERGRAD-AMERICORPS_ALUM_YN</t>
  </si>
  <si>
    <t>EVERGRAD-ACTIVE_DUTY_YN</t>
  </si>
  <si>
    <t>EVERGRAD-RETURNED_PEACE_CORPS_YN</t>
  </si>
  <si>
    <t>EVERGRAD-MCNAIR_SCHOLAR_YN</t>
  </si>
  <si>
    <t>EVERGRAD-OTHER_GRAD_PROGRAMS_APPLIED</t>
  </si>
  <si>
    <t>Colleague/Friend, Professor</t>
  </si>
  <si>
    <t>Western Washington University Yale Forestry &amp; Environmental Studies University of Oregon</t>
  </si>
  <si>
    <t>MES website</t>
  </si>
  <si>
    <t>Corvallis</t>
  </si>
  <si>
    <t>Colleague/Friend, Evergreen alum or student, Professor</t>
  </si>
  <si>
    <t>Colleague/Friend</t>
  </si>
  <si>
    <t>Bellingham</t>
  </si>
  <si>
    <t>Western Washington University</t>
  </si>
  <si>
    <t>Colleague/Friend, Event/Fair MES attended/hosted, Evergreen alum or student, MES website, Professor, Supervisor, gradschools.com</t>
  </si>
  <si>
    <t>Y</t>
  </si>
  <si>
    <t>California State University Monterey Bay</t>
  </si>
  <si>
    <t>Business Management and Entrepreneurship</t>
  </si>
  <si>
    <t>MES website, Professor</t>
  </si>
  <si>
    <t>LSU Renewable Natural Resources PSU Environmental Science and Management</t>
  </si>
  <si>
    <t>Goldman School of Public Policy, University of California Berkeley; Daniel J. Evans School of Public Affairs, University of Washington; Environmental Studies Program, University of Oregon; Nicholas School of the Environment, Duke University</t>
  </si>
  <si>
    <t>Evergreen alum or student</t>
  </si>
  <si>
    <t>miami</t>
  </si>
  <si>
    <t>University of Georgia University of Michigan  Yale UC Davis</t>
  </si>
  <si>
    <t>Evergreen alum or student, Professor</t>
  </si>
  <si>
    <t>Sedro Woolley</t>
  </si>
  <si>
    <t>Colorado University, Boulder University of Oregon University of Vermont</t>
  </si>
  <si>
    <t>Arcata</t>
  </si>
  <si>
    <t>lic</t>
  </si>
  <si>
    <t>own research</t>
  </si>
  <si>
    <t>UC Davis GGE University of Vermont Plant and Soil Science and one more to be decided.</t>
  </si>
  <si>
    <t>Evergreen alum or student, MES website, Other source</t>
  </si>
  <si>
    <t>I visited Evergreen during the 2014 AWP Conference in Seattle</t>
  </si>
  <si>
    <t>Evergreen alum or student, MES website</t>
  </si>
  <si>
    <t>gradschools.com</t>
  </si>
  <si>
    <t>Master of Environmental Management at the University of San Francisco Master of Environmental Management at the University of Denver MPA at Presidio Graduate School</t>
  </si>
  <si>
    <t>Shoreline</t>
  </si>
  <si>
    <t>Masters of Environmental Science and Management, Bren School of Environmental Science and Management, UCSB</t>
  </si>
  <si>
    <t>Los Angeles</t>
  </si>
  <si>
    <t>Other website</t>
  </si>
  <si>
    <t>Personal Research</t>
  </si>
  <si>
    <t>aashe.org</t>
  </si>
  <si>
    <t>Humboldt State University - Environment &amp; Community (MA)  Western Washington - Political Science, Environmental Studies (MA)</t>
  </si>
  <si>
    <t>University of Alabama MS Geography</t>
  </si>
  <si>
    <t>University of Washington, Master of Marine and Environmental Affairs  University of Oregon, Master of Environmental Studies</t>
  </si>
  <si>
    <t>Evergreen alum or student, Other source, Professor</t>
  </si>
  <si>
    <t>Eco league</t>
  </si>
  <si>
    <t>Spring Valley</t>
  </si>
  <si>
    <t>Masters Degree in Earth Sciences at the Ohio State University and the Masters Degree in Geological Sciences at Ohio University in 2013.</t>
  </si>
  <si>
    <t>Old Dominion University</t>
  </si>
  <si>
    <t>Applied Mathematics</t>
  </si>
  <si>
    <t>Lacy</t>
  </si>
  <si>
    <t>University of Louisiana at Lafayette</t>
  </si>
  <si>
    <t>Environmental and Renewable Resources</t>
  </si>
  <si>
    <t>University of Washington at Vancouver - Master of Environmental Science</t>
  </si>
  <si>
    <t>Other source</t>
  </si>
  <si>
    <t>EducationUSA Center in Freetown, Sierra Leone</t>
  </si>
  <si>
    <t>None</t>
  </si>
  <si>
    <t>Former Professor at The Evergreen State Collefe Babacar M'Baye</t>
  </si>
  <si>
    <t>Bremerton</t>
  </si>
  <si>
    <t>State College</t>
  </si>
  <si>
    <t>PA</t>
  </si>
  <si>
    <t>I am an Evergreen alum</t>
  </si>
  <si>
    <t>Masters of wildlife and conservation at Brigham Young University.</t>
  </si>
  <si>
    <t>Evergreen alum or student, MES website, Professor, Supervisor</t>
  </si>
  <si>
    <t>West Bend</t>
  </si>
  <si>
    <t>WI</t>
  </si>
  <si>
    <t>google search</t>
  </si>
  <si>
    <t>Humboldt State</t>
  </si>
  <si>
    <t>University of Washington School of Forestry and Environmental Sciences, Master of Science</t>
  </si>
  <si>
    <t>University of Utah: Environmental Humanities, University of Oregon: Environmental Studies</t>
  </si>
  <si>
    <t>Colleague/Friend, Evergreen alum or student, MES website</t>
  </si>
  <si>
    <t>Professor</t>
  </si>
  <si>
    <t>TESC MPA</t>
  </si>
  <si>
    <t>Northwest Indian College</t>
  </si>
  <si>
    <t>Native Environmental Science</t>
  </si>
  <si>
    <t>Alcester</t>
  </si>
  <si>
    <t>SD</t>
  </si>
  <si>
    <t>University of Nebraska-Lincoln</t>
  </si>
  <si>
    <t>Truman State University</t>
  </si>
  <si>
    <t>University Of Wisconsin University of Michigan Colorado State University</t>
  </si>
  <si>
    <t>Vanderbilt University UNC Charlotte University of South Carolina College of Charleston Appalachian State University Western Carolina University Virginia Common Wealth University Washington State University  Green Mountain College</t>
  </si>
  <si>
    <t>Colleague/Friend, Event/Fair MES attended/hosted, Evergreen alum or student, MES website, Professor</t>
  </si>
  <si>
    <t>Ted-X talk spring 2014</t>
  </si>
  <si>
    <t>BAINBRIDGE IS</t>
  </si>
  <si>
    <t>Master of Marine Affairs, School of Marine and Environmental Affairs, University of Washington</t>
  </si>
  <si>
    <t>Evergreen alum or student, MES website, Professor</t>
  </si>
  <si>
    <t>University of Washington, Masters of Science, School of Environmental and Forest Sciences University of Idaho, Masters of Environmental Science National Taiwan University, Masters, College of Bioresources and Agriculture - Department of Forestry and Resource Conservation</t>
  </si>
  <si>
    <t>Colleague/Friend, Evergreen alum or student</t>
  </si>
  <si>
    <t>Elmwood Park</t>
  </si>
  <si>
    <t>NJ</t>
  </si>
  <si>
    <t>www.aashe.org</t>
  </si>
  <si>
    <t>Montclair State University: MA Environmental Education   Ramapo College: MA Sustainability Studies</t>
  </si>
  <si>
    <t>Evergreen alum or student, MES website, gradschools.com</t>
  </si>
  <si>
    <t>UNCW, College of Charleston, University of Rhode Island</t>
  </si>
  <si>
    <t>Colleague/Friend, MES website</t>
  </si>
  <si>
    <t>Humboldt State CSU Dominguez Hills</t>
  </si>
  <si>
    <t>olympia</t>
  </si>
  <si>
    <t>shelton</t>
  </si>
  <si>
    <t>University of Alaska Fairbanks</t>
  </si>
  <si>
    <t>University of Hawaii-Manoa - NREM College of Charleston - MES California Polytechnic State University-San Luis Obispo - MF</t>
  </si>
  <si>
    <t>CITY AT TIME OF APP</t>
  </si>
  <si>
    <t>STATE AT TIME OF APP</t>
  </si>
  <si>
    <t>DEGREE EARNED DATE</t>
  </si>
  <si>
    <t>Fisheries Science &amp; Environment science</t>
  </si>
  <si>
    <t>Theater</t>
  </si>
  <si>
    <t>Integrated Studies</t>
  </si>
  <si>
    <t>Inst Type</t>
  </si>
  <si>
    <t>non WA public</t>
  </si>
  <si>
    <t>non WA private</t>
  </si>
  <si>
    <t>WA public</t>
  </si>
  <si>
    <t>WA Tribal College</t>
  </si>
  <si>
    <t>WA private</t>
  </si>
  <si>
    <t>Chemistry and Biology</t>
  </si>
  <si>
    <t>international</t>
  </si>
  <si>
    <t>Event/Fair MES attended/hosted</t>
  </si>
  <si>
    <t>November, 2013 at Evergreen Tacoma</t>
  </si>
  <si>
    <t>December 2013/ The Evergreen State College</t>
  </si>
  <si>
    <t>Lanexa</t>
  </si>
  <si>
    <t>Colleague/Friend, gradschools.com</t>
  </si>
  <si>
    <t>Green Mountain College, Prescott College, Antioch University</t>
  </si>
  <si>
    <t>AVERAGES</t>
  </si>
  <si>
    <t>Row Labels</t>
  </si>
  <si>
    <t>(blank)</t>
  </si>
  <si>
    <t>Grand Total</t>
  </si>
  <si>
    <t>UG Institution</t>
  </si>
  <si>
    <t>Biology, Marine Biology/Freshwater Ecology Emphasis</t>
  </si>
  <si>
    <t>Studio Art</t>
  </si>
  <si>
    <t>Sociology</t>
  </si>
  <si>
    <t>Theatre</t>
  </si>
  <si>
    <t>UG Institution Type</t>
  </si>
  <si>
    <t>Veterans</t>
  </si>
  <si>
    <t>AmeriCorps</t>
  </si>
  <si>
    <t>RPCV</t>
  </si>
  <si>
    <t>Residency</t>
  </si>
  <si>
    <t>SCORES (of those with)</t>
  </si>
  <si>
    <t>AVG</t>
  </si>
  <si>
    <t>percentile</t>
  </si>
  <si>
    <t>UG LAST 90CR GPA</t>
  </si>
  <si>
    <t>GRE - VERBAL</t>
  </si>
  <si>
    <t>GRE - QUANT</t>
  </si>
  <si>
    <t>GRE - ESSAY</t>
  </si>
  <si>
    <t>UG degree earned date</t>
  </si>
  <si>
    <t>Total</t>
  </si>
  <si>
    <t>%</t>
  </si>
  <si>
    <t>Count of DEGREE EARNED DATE</t>
  </si>
  <si>
    <t>TOTAL REGISTERED STUDENTS</t>
  </si>
  <si>
    <t>AGE</t>
  </si>
  <si>
    <t>Average Age</t>
  </si>
  <si>
    <t>Median Age</t>
  </si>
  <si>
    <t>Age Range</t>
  </si>
  <si>
    <t>Students of Color</t>
  </si>
  <si>
    <t>total</t>
  </si>
  <si>
    <t>n/a</t>
  </si>
  <si>
    <t>21-49</t>
  </si>
  <si>
    <t>Resident</t>
  </si>
  <si>
    <t>Fisheries Science</t>
  </si>
  <si>
    <t>Ethnomusicology</t>
  </si>
  <si>
    <t>State at time of app</t>
  </si>
  <si>
    <t>Nonresident</t>
  </si>
  <si>
    <t>Service</t>
  </si>
  <si>
    <t>UG major (self-reported; double majors listed separately)</t>
  </si>
  <si>
    <t>WA city at time of app</t>
  </si>
  <si>
    <t>Social Sciences</t>
  </si>
  <si>
    <t>Mathematics/Physics</t>
  </si>
  <si>
    <t>Environmental Policy/Management</t>
  </si>
  <si>
    <t>Liberal Arts/Humanities</t>
  </si>
  <si>
    <t>Fall 2015 MES cohort demographics 10.6.15</t>
  </si>
  <si>
    <t>Other Natural Sciences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</si>
</sst>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i/>
      <sz val="10"/>
      <name val="Arial"/>
      <family val="2"/>
    </font>
    <font>
      <sz val="11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22" fillId="0" borderId="0" applyFont="0" applyFill="0" applyBorder="0" applyAlignment="0" applyProtection="0"/>
  </cellStyleXfs>
  <cellXfs count="80">
    <xf numFmtId="0" fontId="0" fillId="0" borderId="0" xfId="0"/>
    <xf numFmtId="0" fontId="19" fillId="33" borderId="10" xfId="42" applyFont="1" applyFill="1" applyBorder="1" applyAlignment="1">
      <alignment horizontal="center"/>
    </xf>
    <xf numFmtId="0" fontId="19" fillId="33" borderId="0" xfId="42" applyFont="1" applyFill="1" applyBorder="1" applyAlignment="1">
      <alignment horizontal="center"/>
    </xf>
    <xf numFmtId="49" fontId="0" fillId="34" borderId="10" xfId="0" applyNumberFormat="1" applyFill="1" applyBorder="1"/>
    <xf numFmtId="0" fontId="0" fillId="34" borderId="10" xfId="0" applyFill="1" applyBorder="1"/>
    <xf numFmtId="0" fontId="20" fillId="0" borderId="11" xfId="0" applyFont="1" applyFill="1" applyBorder="1" applyAlignment="1">
      <alignment wrapText="1"/>
    </xf>
    <xf numFmtId="0" fontId="20" fillId="0" borderId="11" xfId="0" applyFont="1" applyFill="1" applyBorder="1" applyAlignment="1">
      <alignment horizontal="right" wrapText="1"/>
    </xf>
    <xf numFmtId="0" fontId="20" fillId="0" borderId="11" xfId="0" applyFont="1" applyBorder="1" applyAlignment="1">
      <alignment wrapText="1"/>
    </xf>
    <xf numFmtId="0" fontId="20" fillId="0" borderId="11" xfId="0" applyFont="1" applyBorder="1" applyAlignment="1">
      <alignment horizontal="right" wrapText="1"/>
    </xf>
    <xf numFmtId="0" fontId="20" fillId="0" borderId="11" xfId="0" applyFont="1" applyBorder="1" applyAlignment="1">
      <alignment horizontal="center" wrapText="1"/>
    </xf>
    <xf numFmtId="0" fontId="0" fillId="0" borderId="0" xfId="0" applyFill="1"/>
    <xf numFmtId="0" fontId="20" fillId="0" borderId="0" xfId="0" applyFont="1" applyBorder="1" applyAlignment="1">
      <alignment horizontal="right" wrapText="1"/>
    </xf>
    <xf numFmtId="0" fontId="20" fillId="0" borderId="0" xfId="0" applyFont="1" applyFill="1" applyBorder="1" applyAlignment="1">
      <alignment wrapText="1"/>
    </xf>
    <xf numFmtId="0" fontId="20" fillId="0" borderId="0" xfId="0" applyFont="1" applyFill="1" applyBorder="1" applyAlignment="1">
      <alignment horizontal="right" wrapText="1"/>
    </xf>
    <xf numFmtId="0" fontId="20" fillId="0" borderId="0" xfId="0" applyFont="1" applyBorder="1" applyAlignment="1">
      <alignment horizontal="center" wrapText="1"/>
    </xf>
    <xf numFmtId="0" fontId="0" fillId="0" borderId="11" xfId="0" applyBorder="1"/>
    <xf numFmtId="0" fontId="20" fillId="0" borderId="0" xfId="0" applyFont="1" applyBorder="1" applyAlignment="1">
      <alignment wrapText="1"/>
    </xf>
    <xf numFmtId="0" fontId="0" fillId="35" borderId="0" xfId="0" applyFill="1"/>
    <xf numFmtId="0" fontId="0" fillId="35" borderId="11" xfId="0" applyFill="1" applyBorder="1"/>
    <xf numFmtId="14" fontId="0" fillId="0" borderId="0" xfId="0" applyNumberFormat="1"/>
    <xf numFmtId="0" fontId="0" fillId="0" borderId="0" xfId="0" applyBorder="1"/>
    <xf numFmtId="0" fontId="0" fillId="0" borderId="11" xfId="0" applyFill="1" applyBorder="1"/>
    <xf numFmtId="0" fontId="0" fillId="35" borderId="0" xfId="0" applyFill="1" applyBorder="1"/>
    <xf numFmtId="0" fontId="0" fillId="0" borderId="0" xfId="0" applyFill="1" applyBorder="1"/>
    <xf numFmtId="14" fontId="0" fillId="0" borderId="0" xfId="0" applyNumberFormat="1" applyFill="1"/>
    <xf numFmtId="0" fontId="0" fillId="0" borderId="0" xfId="0" applyAlignment="1">
      <alignment vertical="center" wrapText="1"/>
    </xf>
    <xf numFmtId="0" fontId="21" fillId="0" borderId="0" xfId="0" applyFont="1"/>
    <xf numFmtId="0" fontId="21" fillId="0" borderId="12" xfId="0" applyFont="1" applyFill="1" applyBorder="1"/>
    <xf numFmtId="1" fontId="21" fillId="0" borderId="0" xfId="0" applyNumberFormat="1" applyFont="1"/>
    <xf numFmtId="0" fontId="21" fillId="0" borderId="0" xfId="0" applyFont="1" applyFill="1" applyBorder="1"/>
    <xf numFmtId="0" fontId="0" fillId="0" borderId="0" xfId="0" applyNumberFormat="1"/>
    <xf numFmtId="49" fontId="0" fillId="0" borderId="0" xfId="0" applyNumberFormat="1"/>
    <xf numFmtId="49" fontId="19" fillId="33" borderId="10" xfId="42" applyNumberFormat="1" applyFont="1" applyFill="1" applyBorder="1" applyAlignment="1">
      <alignment horizontal="center"/>
    </xf>
    <xf numFmtId="49" fontId="19" fillId="33" borderId="0" xfId="42" applyNumberFormat="1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23" fillId="0" borderId="0" xfId="0" applyFont="1"/>
    <xf numFmtId="0" fontId="0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0" fontId="0" fillId="36" borderId="10" xfId="0" applyFill="1" applyBorder="1" applyAlignment="1">
      <alignment horizontal="center"/>
    </xf>
    <xf numFmtId="9" fontId="19" fillId="36" borderId="10" xfId="43" applyFont="1" applyFill="1" applyBorder="1" applyAlignment="1">
      <alignment horizontal="center"/>
    </xf>
    <xf numFmtId="0" fontId="0" fillId="0" borderId="10" xfId="0" applyBorder="1"/>
    <xf numFmtId="0" fontId="0" fillId="0" borderId="10" xfId="0" applyFill="1" applyBorder="1"/>
    <xf numFmtId="9" fontId="0" fillId="0" borderId="0" xfId="43" applyFont="1"/>
    <xf numFmtId="0" fontId="24" fillId="0" borderId="10" xfId="0" applyFont="1" applyFill="1" applyBorder="1" applyAlignment="1">
      <alignment horizontal="left"/>
    </xf>
    <xf numFmtId="0" fontId="24" fillId="0" borderId="10" xfId="0" applyNumberFormat="1" applyFont="1" applyFill="1" applyBorder="1"/>
    <xf numFmtId="9" fontId="19" fillId="0" borderId="0" xfId="43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3" fillId="37" borderId="10" xfId="0" applyFont="1" applyFill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0" xfId="0" applyNumberFormat="1" applyBorder="1"/>
    <xf numFmtId="9" fontId="0" fillId="0" borderId="10" xfId="43" applyFont="1" applyBorder="1"/>
    <xf numFmtId="0" fontId="23" fillId="0" borderId="10" xfId="0" applyFont="1" applyBorder="1"/>
    <xf numFmtId="9" fontId="0" fillId="0" borderId="10" xfId="0" applyNumberFormat="1" applyBorder="1"/>
    <xf numFmtId="0" fontId="0" fillId="0" borderId="10" xfId="0" applyNumberFormat="1" applyBorder="1" applyAlignment="1">
      <alignment horizontal="left"/>
    </xf>
    <xf numFmtId="0" fontId="23" fillId="0" borderId="10" xfId="0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0" fillId="37" borderId="10" xfId="0" applyFont="1" applyFill="1" applyBorder="1" applyAlignment="1">
      <alignment horizontal="left"/>
    </xf>
    <xf numFmtId="0" fontId="0" fillId="37" borderId="10" xfId="0" applyFill="1" applyBorder="1"/>
    <xf numFmtId="0" fontId="0" fillId="37" borderId="10" xfId="0" applyFont="1" applyFill="1" applyBorder="1" applyAlignment="1">
      <alignment horizontal="center"/>
    </xf>
    <xf numFmtId="9" fontId="25" fillId="0" borderId="10" xfId="43" applyFont="1" applyBorder="1"/>
    <xf numFmtId="0" fontId="26" fillId="36" borderId="10" xfId="0" applyFont="1" applyFill="1" applyBorder="1" applyAlignment="1">
      <alignment horizontal="center" wrapText="1"/>
    </xf>
    <xf numFmtId="0" fontId="26" fillId="36" borderId="10" xfId="0" applyFont="1" applyFill="1" applyBorder="1" applyAlignment="1">
      <alignment horizontal="center"/>
    </xf>
    <xf numFmtId="0" fontId="0" fillId="0" borderId="10" xfId="0" applyBorder="1" applyAlignment="1"/>
    <xf numFmtId="0" fontId="23" fillId="0" borderId="10" xfId="0" applyFont="1" applyBorder="1" applyAlignment="1"/>
    <xf numFmtId="0" fontId="0" fillId="0" borderId="0" xfId="0" applyFont="1" applyFill="1" applyAlignment="1">
      <alignment horizontal="left"/>
    </xf>
    <xf numFmtId="0" fontId="0" fillId="35" borderId="10" xfId="0" applyFill="1" applyBorder="1" applyAlignment="1">
      <alignment horizontal="left"/>
    </xf>
    <xf numFmtId="0" fontId="0" fillId="35" borderId="10" xfId="0" applyNumberFormat="1" applyFill="1" applyBorder="1"/>
    <xf numFmtId="0" fontId="23" fillId="35" borderId="10" xfId="0" applyFont="1" applyFill="1" applyBorder="1" applyAlignment="1">
      <alignment horizontal="left"/>
    </xf>
    <xf numFmtId="0" fontId="0" fillId="35" borderId="10" xfId="0" applyFont="1" applyFill="1" applyBorder="1" applyAlignment="1">
      <alignment horizontal="left"/>
    </xf>
    <xf numFmtId="0" fontId="0" fillId="38" borderId="0" xfId="0" applyFill="1"/>
    <xf numFmtId="1" fontId="21" fillId="38" borderId="0" xfId="0" applyNumberFormat="1" applyFont="1" applyFill="1"/>
    <xf numFmtId="49" fontId="0" fillId="35" borderId="10" xfId="0" applyNumberFormat="1" applyFill="1" applyBorder="1"/>
    <xf numFmtId="0" fontId="20" fillId="35" borderId="0" xfId="0" applyFont="1" applyFill="1" applyBorder="1" applyAlignment="1">
      <alignment horizontal="right" wrapText="1"/>
    </xf>
    <xf numFmtId="0" fontId="20" fillId="35" borderId="0" xfId="0" applyFont="1" applyFill="1" applyBorder="1" applyAlignment="1">
      <alignment wrapText="1"/>
    </xf>
    <xf numFmtId="0" fontId="20" fillId="35" borderId="11" xfId="0" applyFont="1" applyFill="1" applyBorder="1" applyAlignment="1">
      <alignment horizontal="right" wrapText="1"/>
    </xf>
    <xf numFmtId="0" fontId="20" fillId="35" borderId="11" xfId="0" applyFont="1" applyFill="1" applyBorder="1" applyAlignment="1">
      <alignment wrapText="1"/>
    </xf>
    <xf numFmtId="1" fontId="21" fillId="35" borderId="0" xfId="0" applyNumberFormat="1" applyFont="1" applyFill="1"/>
    <xf numFmtId="0" fontId="20" fillId="35" borderId="0" xfId="0" applyFont="1" applyFill="1" applyBorder="1" applyAlignment="1">
      <alignment horizontal="center" wrapText="1"/>
    </xf>
    <xf numFmtId="0" fontId="20" fillId="35" borderId="11" xfId="0" applyFont="1" applyFill="1" applyBorder="1" applyAlignment="1">
      <alignment horizont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_Sheet1" xfId="42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Fall</a:t>
            </a:r>
            <a:r>
              <a:rPr lang="en-US" baseline="0"/>
              <a:t> 2015 Cohort Undergrad Majors</a:t>
            </a:r>
            <a:endParaRPr lang="en-US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Majors!$D$2:$D$11</c:f>
              <c:strCache>
                <c:ptCount val="10"/>
                <c:pt idx="0">
                  <c:v>Biology</c:v>
                </c:pt>
                <c:pt idx="1">
                  <c:v>Environmental Policy/Management</c:v>
                </c:pt>
                <c:pt idx="2">
                  <c:v>Environmental Studies</c:v>
                </c:pt>
                <c:pt idx="3">
                  <c:v>Environmental Science</c:v>
                </c:pt>
                <c:pt idx="4">
                  <c:v>Other Natural Sciences</c:v>
                </c:pt>
                <c:pt idx="5">
                  <c:v>Mathematics/Physics</c:v>
                </c:pt>
                <c:pt idx="6">
                  <c:v>Liberal Arts/Humanities</c:v>
                </c:pt>
                <c:pt idx="7">
                  <c:v>Social Sciences</c:v>
                </c:pt>
                <c:pt idx="8">
                  <c:v>Communications</c:v>
                </c:pt>
                <c:pt idx="9">
                  <c:v>Other</c:v>
                </c:pt>
              </c:strCache>
            </c:strRef>
          </c:cat>
          <c:val>
            <c:numRef>
              <c:f>Majors!$E$2:$E$11</c:f>
              <c:numCache>
                <c:formatCode>General</c:formatCode>
                <c:ptCount val="10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7</c:v>
                </c:pt>
                <c:pt idx="5">
                  <c:v>3</c:v>
                </c:pt>
                <c:pt idx="6">
                  <c:v>4</c:v>
                </c:pt>
                <c:pt idx="7">
                  <c:v>6</c:v>
                </c:pt>
                <c:pt idx="8">
                  <c:v>3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C8-4D7D-BDF7-5531D2502957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Majors!$D$2:$D$11</c:f>
              <c:strCache>
                <c:ptCount val="10"/>
                <c:pt idx="0">
                  <c:v>Biology</c:v>
                </c:pt>
                <c:pt idx="1">
                  <c:v>Environmental Policy/Management</c:v>
                </c:pt>
                <c:pt idx="2">
                  <c:v>Environmental Studies</c:v>
                </c:pt>
                <c:pt idx="3">
                  <c:v>Environmental Science</c:v>
                </c:pt>
                <c:pt idx="4">
                  <c:v>Other Natural Sciences</c:v>
                </c:pt>
                <c:pt idx="5">
                  <c:v>Mathematics/Physics</c:v>
                </c:pt>
                <c:pt idx="6">
                  <c:v>Liberal Arts/Humanities</c:v>
                </c:pt>
                <c:pt idx="7">
                  <c:v>Social Sciences</c:v>
                </c:pt>
                <c:pt idx="8">
                  <c:v>Communications</c:v>
                </c:pt>
                <c:pt idx="9">
                  <c:v>Other</c:v>
                </c:pt>
              </c:strCache>
            </c:strRef>
          </c:cat>
          <c:val>
            <c:numRef>
              <c:f>Majors!$F$2:$F$11</c:f>
              <c:numCache>
                <c:formatCode>0%</c:formatCode>
                <c:ptCount val="10"/>
                <c:pt idx="0">
                  <c:v>0.10638297872340426</c:v>
                </c:pt>
                <c:pt idx="1">
                  <c:v>8.5106382978723402E-2</c:v>
                </c:pt>
                <c:pt idx="2">
                  <c:v>0.10638297872340426</c:v>
                </c:pt>
                <c:pt idx="3">
                  <c:v>8.5106382978723402E-2</c:v>
                </c:pt>
                <c:pt idx="4">
                  <c:v>0.14893617021276595</c:v>
                </c:pt>
                <c:pt idx="5">
                  <c:v>6.3829787234042548E-2</c:v>
                </c:pt>
                <c:pt idx="6">
                  <c:v>8.5106382978723402E-2</c:v>
                </c:pt>
                <c:pt idx="7">
                  <c:v>0.1276595744680851</c:v>
                </c:pt>
                <c:pt idx="8">
                  <c:v>6.3829787234042548E-2</c:v>
                </c:pt>
                <c:pt idx="9">
                  <c:v>0.1276595744680851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C8-4D7D-BDF7-5531D2502957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1219199</xdr:colOff>
      <xdr:row>12</xdr:row>
      <xdr:rowOff>128587</xdr:rowOff>
    </xdr:from>
    <xdr:to>
      <xdr:col>13</xdr:col>
      <xdr:colOff>171449</xdr:colOff>
      <xdr:row>39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ootan, Gail" refreshedDate="42269.408649305558" createdVersion="4" refreshedVersion="4" minRefreshableVersion="3" recordCount="48">
  <cacheSource type="worksheet">
    <worksheetSource ref="A1:AK1048576" sheet="Sheet1"/>
  </cacheSource>
  <cacheFields count="37">
    <cacheField name="Last_name" numFmtId="0">
      <sharedItems containsBlank="1"/>
    </cacheField>
    <cacheField name="First_name" numFmtId="0">
      <sharedItems containsBlank="1"/>
    </cacheField>
    <cacheField name="LAST 90 GPA" numFmtId="0">
      <sharedItems containsBlank="1" containsMixedTypes="1" containsNumber="1" minValue="3.34" maxValue="400"/>
    </cacheField>
    <cacheField name="CUM GPA" numFmtId="0">
      <sharedItems containsBlank="1"/>
    </cacheField>
    <cacheField name="GRE VERBAL" numFmtId="0">
      <sharedItems containsBlank="1" containsMixedTypes="1" containsNumber="1" minValue="139" maxValue="167"/>
    </cacheField>
    <cacheField name="VERBAL %" numFmtId="0">
      <sharedItems containsBlank="1" containsMixedTypes="1" containsNumber="1" minValue="8" maxValue="97"/>
    </cacheField>
    <cacheField name="GRE QUANT" numFmtId="0">
      <sharedItems containsBlank="1" containsMixedTypes="1" containsNumber="1" minValue="136" maxValue="168"/>
    </cacheField>
    <cacheField name="QUANT %" numFmtId="0">
      <sharedItems containsBlank="1" containsMixedTypes="1" containsNumber="1" minValue="2" maxValue="95"/>
    </cacheField>
    <cacheField name="GRE WRITING" numFmtId="0">
      <sharedItems containsBlank="1" containsMixedTypes="1" containsNumber="1" minValue="2.5" maxValue="5"/>
    </cacheField>
    <cacheField name="WRITING %" numFmtId="0">
      <sharedItems containsBlank="1" containsMixedTypes="1" containsNumber="1" minValue="7" maxValue="93"/>
    </cacheField>
    <cacheField name="TOEFL" numFmtId="0">
      <sharedItems containsNonDate="0" containsString="0" containsBlank="1"/>
    </cacheField>
    <cacheField name="UG INSTITUTION" numFmtId="0">
      <sharedItems containsBlank="1" count="31">
        <s v="Evergreen"/>
        <s v="Evergreen_x000a_"/>
        <s v="WWU"/>
        <s v="University of Washington"/>
        <s v="Humboldt State University"/>
        <s v="University of Kansas"/>
        <s v="UC Berkeley"/>
        <s v="San Diego State University"/>
        <s v="Randolph College"/>
        <s v="Marshall University"/>
        <s v="Capital University"/>
        <s v="Old Dominion University"/>
        <s v="University of Louisiana at Lafayette"/>
        <s v="Oregon State University"/>
        <s v="University of Wisconsin-Madison"/>
        <s v="Willamette University"/>
        <s v="St. John's College"/>
        <s v="Penn State"/>
        <s v="Northland College"/>
        <s v="Smith College"/>
        <s v="Aurora University"/>
        <s v="Northwest Indian College"/>
        <s v="University of Nebraska-Lincoln"/>
        <s v="Western Carolina University"/>
        <s v="Knox College"/>
        <s v="Manhattan College"/>
        <s v="CSU Sacramento"/>
        <s v="University of Wisconsin-Whitewater"/>
        <s v="University of Michigan"/>
        <s v="University of Puget Sound"/>
        <m/>
      </sharedItems>
    </cacheField>
    <cacheField name="UG major" numFmtId="0">
      <sharedItems containsBlank="1" count="37">
        <s v="Business, Design, Geographic Information Science"/>
        <s v="Ecology/Natural History"/>
        <s v="Multidisciplinary Studies: Environmental Focus"/>
        <s v="Chemistry"/>
        <s v="General Studies - Ethnomusicology"/>
        <s v="Environmental Science"/>
        <s v="Biology"/>
        <s v="History of Art"/>
        <s v="Physics"/>
        <s v="Anthropology: Archaeological Sciences"/>
        <s v="Geography"/>
        <s v="Plant Taxonomy"/>
        <s v="Psychology"/>
        <s v="History"/>
        <s v="Applied Mathematics"/>
        <s v="Environmental Studies"/>
        <s v="Environmental and Renewable Resources"/>
        <s v="English"/>
        <s v="Wildlife Ecology"/>
        <s v="Anthropology"/>
        <s v="Liberal Arts"/>
        <s v="Environmental Resource Management"/>
        <s v="Education"/>
        <s v="Sociology, Studio Art"/>
        <s v="Communications"/>
        <s v="Native Environmental Science"/>
        <s v="Urban Planning/Environmental Policy"/>
        <s v="Political Science"/>
        <s v="Environmental Planning and Policy"/>
        <s v="Environmental Studies and Theatre"/>
        <s v="Mathematics"/>
        <s v="Zoology"/>
        <s v="Fisheries Science &amp; Environment science"/>
        <s v="Biology, Marine Biology/Freshwater Ecology Emphasi"/>
        <s v="Photojournalism"/>
        <s v="Natural Science (Biology emphasis)"/>
        <m/>
      </sharedItems>
    </cacheField>
    <cacheField name="Inst Type" numFmtId="0">
      <sharedItems containsBlank="1" count="6">
        <s v="WA public"/>
        <s v="non WA public"/>
        <s v="non WA private"/>
        <s v="WA Tribal College"/>
        <s v="WA private"/>
        <m/>
      </sharedItems>
    </cacheField>
    <cacheField name="DEGREE EARNED DATE" numFmtId="0">
      <sharedItems containsNonDate="0" containsDate="1" containsString="0" containsBlank="1" minDate="1988-12-01T00:00:00" maxDate="2015-07-02T00:00:00" count="34">
        <d v="2013-12-01T00:00:00"/>
        <d v="2014-03-01T00:00:00"/>
        <d v="2015-06-01T00:00:00"/>
        <d v="2008-06-01T00:00:00"/>
        <d v="2005-06-01T00:00:00"/>
        <d v="2014-12-01T00:00:00"/>
        <d v="2013-05-01T00:00:00"/>
        <d v="2014-05-01T00:00:00"/>
        <d v="2015-03-01T00:00:00"/>
        <d v="2012-12-01T00:00:00"/>
        <d v="2015-05-01T00:00:00"/>
        <d v="2012-07-01T00:00:00"/>
        <d v="2012-05-01T00:00:00"/>
        <d v="1992-05-01T00:00:00"/>
        <d v="2011-06-01T00:00:00"/>
        <d v="2006-05-01T00:00:00"/>
        <d v="2003-06-01T00:00:00"/>
        <d v="1988-12-01T00:00:00"/>
        <d v="2009-06-01T00:00:00"/>
        <d v="2010-07-01T00:00:00"/>
        <d v="2010-06-01T00:00:00"/>
        <d v="2013-03-01T00:00:00"/>
        <d v="2008-05-01T00:00:00"/>
        <d v="2014-06-01T00:00:00"/>
        <d v="2012-06-01T00:00:00"/>
        <d v="2007-05-01T00:00:00"/>
        <d v="2012-03-01T00:00:00"/>
        <d v="2010-08-01T00:00:00"/>
        <d v="2013-06-01T00:00:00"/>
        <d v="2014-08-01T00:00:00"/>
        <d v="2000-01-01T00:00:00"/>
        <d v="2015-07-01T00:00:00"/>
        <d v="2011-05-01T00:00:00"/>
        <m/>
      </sharedItems>
    </cacheField>
    <cacheField name="App Date" numFmtId="0">
      <sharedItems containsNonDate="0" containsString="0" containsBlank="1"/>
    </cacheField>
    <cacheField name="DECISION DATE" numFmtId="0">
      <sharedItems containsBlank="1"/>
    </cacheField>
    <cacheField name="DECISION" numFmtId="0">
      <sharedItems containsBlank="1"/>
    </cacheField>
    <cacheField name="RESD_CODE" numFmtId="0">
      <sharedItems containsBlank="1"/>
    </cacheField>
    <cacheField name="Age" numFmtId="0">
      <sharedItems containsString="0" containsBlank="1" containsNumber="1" minValue="21" maxValue="49"/>
    </cacheField>
    <cacheField name="Gender" numFmtId="0">
      <sharedItems containsBlank="1" count="3">
        <s v="M"/>
        <s v="F"/>
        <m/>
      </sharedItems>
    </cacheField>
    <cacheField name="Ethnicity" numFmtId="0">
      <sharedItems containsBlank="1" count="7">
        <s v="White/Caucasian"/>
        <s v="American Indian"/>
        <s v="Hispanic/Latino"/>
        <s v="Not Indicated"/>
        <s v="African American"/>
        <s v="Asian"/>
        <m/>
      </sharedItems>
    </cacheField>
    <cacheField name="Vet_ind" numFmtId="0">
      <sharedItems containsBlank="1" count="3">
        <s v=""/>
        <s v="B"/>
        <m/>
      </sharedItems>
    </cacheField>
    <cacheField name="CITY AT TIME OF APP" numFmtId="0">
      <sharedItems containsBlank="1" count="26">
        <s v="Olympia"/>
        <s v="Corvallis"/>
        <s v="Bellingham"/>
        <s v="Seattle"/>
        <s v="Arcata"/>
        <s v="Modesto"/>
        <s v="Shoreline"/>
        <s v="Tacoma"/>
        <s v="Fresno"/>
        <s v="Lynchburg"/>
        <s v="Vashon"/>
        <s v="Spring Valley"/>
        <s v="Suquamish"/>
        <s v="Fairbanks"/>
        <s v="Bremerton"/>
        <s v="State College"/>
        <s v="Portland"/>
        <s v="Chehalis"/>
        <s v="Yelm"/>
        <s v="Tulalip"/>
        <s v="Alcester"/>
        <s v="Charlotte"/>
        <s v="Rantoul"/>
        <s v="Elmwood Park"/>
        <s v="shelton"/>
        <m/>
      </sharedItems>
    </cacheField>
    <cacheField name="STATE AT TIME OF APP" numFmtId="0">
      <sharedItems containsBlank="1" count="12">
        <s v="WA"/>
        <s v="OR"/>
        <s v="CA"/>
        <s v="VA"/>
        <s v="OH"/>
        <s v="AK"/>
        <s v="PA"/>
        <s v="SD"/>
        <s v="NC"/>
        <s v="IL"/>
        <s v="NJ"/>
        <m/>
      </sharedItems>
    </cacheField>
    <cacheField name="MILITARY_YN" numFmtId="0">
      <sharedItems containsBlank="1"/>
    </cacheField>
    <cacheField name="EVERGRAD-VETERAN_SURVIVOR_YN" numFmtId="0">
      <sharedItems containsBlank="1"/>
    </cacheField>
    <cacheField name="EVERGRAD-HOW_HEARD_MES" numFmtId="0">
      <sharedItems containsBlank="1"/>
    </cacheField>
    <cacheField name="EVERGRAD-HOW_HEARD_MES_EVENT" numFmtId="0">
      <sharedItems containsBlank="1"/>
    </cacheField>
    <cacheField name="EVERGRAD-HOW_HEARD_MES_OTHER" numFmtId="0">
      <sharedItems containsBlank="1"/>
    </cacheField>
    <cacheField name="EVERGRAD-HOW_HEARD_MES_WEB" numFmtId="0">
      <sharedItems containsBlank="1"/>
    </cacheField>
    <cacheField name="EVERGRAD-AMERICORPS_ALUM_YN" numFmtId="0">
      <sharedItems containsBlank="1" count="3">
        <s v="N"/>
        <s v="Y"/>
        <m/>
      </sharedItems>
    </cacheField>
    <cacheField name="EVERGRAD-ACTIVE_DUTY_YN" numFmtId="0">
      <sharedItems containsBlank="1"/>
    </cacheField>
    <cacheField name="EVERGRAD-RETURNED_PEACE_CORPS_YN" numFmtId="0">
      <sharedItems containsBlank="1" count="3">
        <s v="N"/>
        <s v="Y"/>
        <m/>
      </sharedItems>
    </cacheField>
    <cacheField name="EVERGRAD-MCNAIR_SCHOLAR_YN" numFmtId="0">
      <sharedItems containsBlank="1" count="2">
        <s v="N"/>
        <m/>
      </sharedItems>
    </cacheField>
    <cacheField name="EVERGRAD-OTHER_GRAD_PROGRAMS_APPLIED" numFmtId="0">
      <sharedItems containsBlank="1" count="11" longText="1">
        <m/>
        <s v="Master of Environmental Management at the University of San Francisco Master of Environmental Management at the University of Denver MPA at Presidio Graduate School"/>
        <s v="University of Alabama MS Geography"/>
        <s v="Masters Degree in Earth Sciences at the Ohio State University and the Masters Degree in Geological Sciences at Ohio University in 2013."/>
        <s v="University of Washington at Vancouver - Master of Environmental Science"/>
        <s v="Masters of wildlife and conservation at Brigham Young University."/>
        <s v="Vanderbilt University UNC Charlotte University of South Carolina College of Charleston Appalachian State University Western Carolina University Virginia Common Wealth University Washington State University  Green Mountain College"/>
        <s v="University of Washington, Masters of Science, School of Environmental and Forest Sciences University of Idaho, Masters of Environmental Science National Taiwan University, Masters, College of Bioresources and Agriculture - Department of Forestry and Resource Conservation"/>
        <s v="Montclair State University: MA Environmental Education   Ramapo College: MA Sustainability Studies"/>
        <s v="None"/>
        <s v="Humboldt State CSU Dominguez Hills"/>
      </sharedItems>
    </cacheField>
    <cacheField name="I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">
  <r>
    <s v="Andersen"/>
    <s v="Peik"/>
    <s v="TESC"/>
    <s v="TESC"/>
    <n v="155"/>
    <n v="67"/>
    <n v="141"/>
    <n v="10"/>
    <n v="3"/>
    <n v="15"/>
    <m/>
    <x v="0"/>
    <x v="0"/>
    <x v="0"/>
    <x v="0"/>
    <m/>
    <s v="2015-03-11"/>
    <s v="ADMIT"/>
    <s v="R"/>
    <n v="35"/>
    <x v="0"/>
    <x v="0"/>
    <x v="0"/>
    <x v="0"/>
    <x v="0"/>
    <s v="N"/>
    <s v="N"/>
    <s v="MES website"/>
    <m/>
    <m/>
    <m/>
    <x v="0"/>
    <s v="N"/>
    <x v="0"/>
    <x v="0"/>
    <x v="0"/>
    <s v="A00031465"/>
  </r>
  <r>
    <s v="Andersen"/>
    <s v="Desiree"/>
    <s v="TESC"/>
    <s v="TESC"/>
    <n v="161"/>
    <n v="87"/>
    <n v="161"/>
    <n v="80"/>
    <n v="4"/>
    <n v="56"/>
    <m/>
    <x v="1"/>
    <x v="1"/>
    <x v="0"/>
    <x v="1"/>
    <m/>
    <s v="2015-04-13"/>
    <s v="ADMIT"/>
    <s v="Z"/>
    <n v="22"/>
    <x v="1"/>
    <x v="0"/>
    <x v="0"/>
    <x v="1"/>
    <x v="1"/>
    <s v="N"/>
    <s v="N"/>
    <s v="Colleague/Friend, Evergreen alum or student, Professor"/>
    <m/>
    <m/>
    <m/>
    <x v="0"/>
    <s v="N"/>
    <x v="0"/>
    <x v="0"/>
    <x v="0"/>
    <s v="A00209520"/>
  </r>
  <r>
    <s v="Anderson"/>
    <s v="Paige"/>
    <n v="327"/>
    <m/>
    <n v="154"/>
    <n v="63"/>
    <n v="140"/>
    <n v="8"/>
    <n v="4"/>
    <n v="56"/>
    <m/>
    <x v="2"/>
    <x v="2"/>
    <x v="0"/>
    <x v="2"/>
    <m/>
    <s v="2015-04-13"/>
    <s v="ADMIT"/>
    <s v="R"/>
    <n v="22"/>
    <x v="1"/>
    <x v="0"/>
    <x v="0"/>
    <x v="2"/>
    <x v="0"/>
    <s v="N"/>
    <s v="N"/>
    <s v="Colleague/Friend, Event/Fair MES attended/hosted, Evergreen alum or student, MES website, Professor, Supervisor, gradschools.com"/>
    <s v="Western Washington University"/>
    <m/>
    <m/>
    <x v="0"/>
    <s v="N"/>
    <x v="0"/>
    <x v="0"/>
    <x v="0"/>
    <s v="A00218040"/>
  </r>
  <r>
    <s v="Blair"/>
    <s v="Stephanie"/>
    <s v="TESC"/>
    <s v="TESC"/>
    <n v="158"/>
    <n v="78"/>
    <n v="150"/>
    <n v="40"/>
    <n v="4"/>
    <n v="56"/>
    <m/>
    <x v="0"/>
    <x v="3"/>
    <x v="0"/>
    <x v="3"/>
    <m/>
    <s v="2015-03-11"/>
    <s v="ADMIT"/>
    <s v="R"/>
    <n v="30"/>
    <x v="1"/>
    <x v="1"/>
    <x v="0"/>
    <x v="0"/>
    <x v="0"/>
    <s v="N"/>
    <s v="N"/>
    <s v="Evergreen alum or student, Professor"/>
    <m/>
    <m/>
    <m/>
    <x v="0"/>
    <s v="N"/>
    <x v="0"/>
    <x v="0"/>
    <x v="0"/>
    <s v="A00237432"/>
  </r>
  <r>
    <s v="Braden"/>
    <s v="Lesley"/>
    <n v="369"/>
    <m/>
    <n v="162"/>
    <n v="89"/>
    <n v="156"/>
    <n v="64"/>
    <n v="4"/>
    <n v="56"/>
    <m/>
    <x v="3"/>
    <x v="4"/>
    <x v="0"/>
    <x v="4"/>
    <m/>
    <s v="2015-03-11"/>
    <s v="ADMIT"/>
    <s v="R"/>
    <n v="37"/>
    <x v="1"/>
    <x v="0"/>
    <x v="0"/>
    <x v="3"/>
    <x v="0"/>
    <s v="N"/>
    <s v="N"/>
    <s v="MES website"/>
    <m/>
    <m/>
    <m/>
    <x v="0"/>
    <s v="N"/>
    <x v="0"/>
    <x v="0"/>
    <x v="0"/>
    <s v="A00121927"/>
  </r>
  <r>
    <s v="Burt"/>
    <s v="Dakota"/>
    <n v="341"/>
    <m/>
    <n v="155"/>
    <n v="67"/>
    <n v="152"/>
    <n v="48"/>
    <n v="4.5"/>
    <n v="80"/>
    <m/>
    <x v="4"/>
    <x v="5"/>
    <x v="1"/>
    <x v="5"/>
    <m/>
    <s v="2015-03-11"/>
    <s v="ADMIT"/>
    <s v="Z"/>
    <n v="23"/>
    <x v="1"/>
    <x v="0"/>
    <x v="0"/>
    <x v="4"/>
    <x v="2"/>
    <s v="N"/>
    <s v="N"/>
    <s v="MES website"/>
    <m/>
    <m/>
    <m/>
    <x v="0"/>
    <s v="N"/>
    <x v="0"/>
    <x v="0"/>
    <x v="0"/>
    <s v="A00179801"/>
  </r>
  <r>
    <s v="Carroll"/>
    <s v="Terence"/>
    <n v="326"/>
    <m/>
    <n v="164"/>
    <n v="93"/>
    <n v="153"/>
    <n v="52"/>
    <n v="5"/>
    <n v="93"/>
    <m/>
    <x v="3"/>
    <x v="6"/>
    <x v="0"/>
    <x v="3"/>
    <m/>
    <s v="2015-04-13"/>
    <s v="ADMIT"/>
    <s v="R"/>
    <n v="30"/>
    <x v="0"/>
    <x v="0"/>
    <x v="0"/>
    <x v="3"/>
    <x v="0"/>
    <s v="N"/>
    <s v="N"/>
    <s v="Evergreen alum or student, MES website"/>
    <m/>
    <m/>
    <m/>
    <x v="0"/>
    <s v="N"/>
    <x v="0"/>
    <x v="0"/>
    <x v="0"/>
    <s v="A00374907"/>
  </r>
  <r>
    <s v="Case-Cohen"/>
    <s v="Alexandra"/>
    <n v="330"/>
    <m/>
    <n v="154"/>
    <n v="63"/>
    <n v="153"/>
    <n v="52"/>
    <n v="4"/>
    <n v="56"/>
    <m/>
    <x v="5"/>
    <x v="7"/>
    <x v="1"/>
    <x v="6"/>
    <m/>
    <s v="2015-03-11"/>
    <s v="ADMIT"/>
    <s v="N"/>
    <n v="24"/>
    <x v="1"/>
    <x v="0"/>
    <x v="0"/>
    <x v="5"/>
    <x v="2"/>
    <s v="N"/>
    <s v="N"/>
    <s v="gradschools.com"/>
    <m/>
    <m/>
    <m/>
    <x v="0"/>
    <s v="N"/>
    <x v="0"/>
    <x v="0"/>
    <x v="1"/>
    <s v="A00374796"/>
  </r>
  <r>
    <s v="Caughman"/>
    <s v="Liliana"/>
    <n v="326"/>
    <m/>
    <n v="157"/>
    <n v="87"/>
    <n v="161"/>
    <n v="68"/>
    <n v="4.5"/>
    <n v="80"/>
    <m/>
    <x v="6"/>
    <x v="8"/>
    <x v="1"/>
    <x v="7"/>
    <m/>
    <s v="2015-04-13"/>
    <s v="ADMIT"/>
    <s v="Z"/>
    <n v="24"/>
    <x v="1"/>
    <x v="2"/>
    <x v="0"/>
    <x v="6"/>
    <x v="0"/>
    <s v="N"/>
    <s v="N"/>
    <s v="MES website"/>
    <m/>
    <m/>
    <m/>
    <x v="0"/>
    <s v="N"/>
    <x v="0"/>
    <x v="0"/>
    <x v="0"/>
    <s v="A00377333"/>
  </r>
  <r>
    <s v="Clarke"/>
    <s v="Mirko"/>
    <n v="351"/>
    <m/>
    <n v="155"/>
    <n v="67"/>
    <n v="147"/>
    <n v="28"/>
    <n v="2.5"/>
    <n v="7"/>
    <m/>
    <x v="3"/>
    <x v="9"/>
    <x v="0"/>
    <x v="8"/>
    <m/>
    <s v="2015-03-11"/>
    <s v="ADMIT"/>
    <s v="R"/>
    <n v="28"/>
    <x v="0"/>
    <x v="2"/>
    <x v="1"/>
    <x v="7"/>
    <x v="0"/>
    <s v="Y"/>
    <s v="N"/>
    <s v="MES website"/>
    <m/>
    <m/>
    <m/>
    <x v="0"/>
    <s v="N"/>
    <x v="0"/>
    <x v="0"/>
    <x v="0"/>
    <s v="A00375524"/>
  </r>
  <r>
    <s v="D'Annibale"/>
    <s v="Stephen"/>
    <n v="302"/>
    <m/>
    <n v="155"/>
    <n v="67"/>
    <n v="149"/>
    <n v="37"/>
    <n v="3.5"/>
    <n v="38"/>
    <m/>
    <x v="7"/>
    <x v="10"/>
    <x v="2"/>
    <x v="9"/>
    <m/>
    <s v="2015-03-11"/>
    <s v="ADMIT"/>
    <s v="N"/>
    <n v="26"/>
    <x v="0"/>
    <x v="2"/>
    <x v="0"/>
    <x v="8"/>
    <x v="2"/>
    <s v="N"/>
    <s v="N"/>
    <s v="Evergreen alum or student"/>
    <m/>
    <m/>
    <m/>
    <x v="1"/>
    <s v="N"/>
    <x v="0"/>
    <x v="0"/>
    <x v="2"/>
    <s v="A00373543"/>
  </r>
  <r>
    <s v="Dorman"/>
    <s v="Seth"/>
    <n v="318"/>
    <m/>
    <n v="147"/>
    <n v="33"/>
    <n v="150"/>
    <n v="40"/>
    <n v="3.5"/>
    <n v="38"/>
    <m/>
    <x v="8"/>
    <x v="6"/>
    <x v="2"/>
    <x v="10"/>
    <m/>
    <s v="2015-03-11"/>
    <s v="ADMIT"/>
    <s v="N"/>
    <n v="22"/>
    <x v="0"/>
    <x v="0"/>
    <x v="0"/>
    <x v="9"/>
    <x v="3"/>
    <s v="N"/>
    <s v="N"/>
    <s v="MES website"/>
    <m/>
    <m/>
    <m/>
    <x v="0"/>
    <s v="N"/>
    <x v="0"/>
    <x v="0"/>
    <x v="0"/>
    <s v="A00371129"/>
  </r>
  <r>
    <s v="Eide"/>
    <s v="Gregory"/>
    <s v="TESC"/>
    <s v="TESC"/>
    <n v="154"/>
    <n v="62"/>
    <n v="151"/>
    <n v="45"/>
    <n v="3.5"/>
    <n v="35"/>
    <m/>
    <x v="0"/>
    <x v="11"/>
    <x v="0"/>
    <x v="11"/>
    <m/>
    <s v="2015-03-11"/>
    <s v="ADMIT"/>
    <s v="R"/>
    <n v="27"/>
    <x v="0"/>
    <x v="0"/>
    <x v="0"/>
    <x v="0"/>
    <x v="0"/>
    <s v="N"/>
    <s v="N"/>
    <s v="Evergreen alum or student"/>
    <m/>
    <m/>
    <m/>
    <x v="1"/>
    <s v="N"/>
    <x v="0"/>
    <x v="0"/>
    <x v="0"/>
    <s v="A00263906"/>
  </r>
  <r>
    <s v="Frazier"/>
    <s v="Carrie"/>
    <n v="363"/>
    <m/>
    <n v="145"/>
    <n v="25"/>
    <n v="143"/>
    <n v="15"/>
    <n v="3.5"/>
    <n v="38"/>
    <m/>
    <x v="9"/>
    <x v="12"/>
    <x v="1"/>
    <x v="12"/>
    <m/>
    <s v="2015-03-11"/>
    <s v="ADMIT"/>
    <s v="Z"/>
    <n v="25"/>
    <x v="1"/>
    <x v="0"/>
    <x v="0"/>
    <x v="10"/>
    <x v="0"/>
    <s v="N"/>
    <s v="N"/>
    <s v="MES website"/>
    <m/>
    <m/>
    <m/>
    <x v="1"/>
    <s v="N"/>
    <x v="0"/>
    <x v="0"/>
    <x v="0"/>
    <s v="A00371700"/>
  </r>
  <r>
    <s v="Graeff"/>
    <s v="Melanie"/>
    <n v="371"/>
    <m/>
    <n v="141"/>
    <n v="13"/>
    <n v="147"/>
    <n v="28"/>
    <n v="4.5"/>
    <n v="80"/>
    <m/>
    <x v="10"/>
    <x v="13"/>
    <x v="2"/>
    <x v="7"/>
    <m/>
    <s v="2015-03-11"/>
    <s v="ADMIT"/>
    <s v="N"/>
    <n v="23"/>
    <x v="1"/>
    <x v="0"/>
    <x v="0"/>
    <x v="11"/>
    <x v="4"/>
    <s v="N"/>
    <s v="N"/>
    <s v="MES website"/>
    <m/>
    <m/>
    <m/>
    <x v="0"/>
    <s v="N"/>
    <x v="0"/>
    <x v="0"/>
    <x v="3"/>
    <s v="A00368908"/>
  </r>
  <r>
    <s v="Graham"/>
    <s v="Marinda"/>
    <n v="359"/>
    <m/>
    <s v="waived"/>
    <s v="waived"/>
    <s v="waived"/>
    <s v="waived"/>
    <s v="waived"/>
    <s v="waived"/>
    <m/>
    <x v="11"/>
    <x v="14"/>
    <x v="1"/>
    <x v="13"/>
    <m/>
    <s v="2015-08-17"/>
    <s v="ADMIT"/>
    <s v="R"/>
    <n v="46"/>
    <x v="1"/>
    <x v="0"/>
    <x v="0"/>
    <x v="3"/>
    <x v="0"/>
    <s v="N"/>
    <s v="N"/>
    <s v="MES website"/>
    <m/>
    <m/>
    <m/>
    <x v="0"/>
    <s v="N"/>
    <x v="0"/>
    <x v="0"/>
    <x v="0"/>
    <s v="A00383265"/>
  </r>
  <r>
    <s v="Harbaugh"/>
    <s v="Bennett"/>
    <n v="301"/>
    <m/>
    <n v="157"/>
    <n v="74"/>
    <n v="160"/>
    <n v="78"/>
    <n v="4"/>
    <n v="56"/>
    <m/>
    <x v="2"/>
    <x v="15"/>
    <x v="0"/>
    <x v="14"/>
    <m/>
    <s v="2015-03-11"/>
    <s v="ADMIT"/>
    <s v="R"/>
    <n v="27"/>
    <x v="0"/>
    <x v="0"/>
    <x v="0"/>
    <x v="3"/>
    <x v="0"/>
    <s v="N"/>
    <s v="N"/>
    <s v="MES website"/>
    <m/>
    <m/>
    <m/>
    <x v="1"/>
    <s v="N"/>
    <x v="0"/>
    <x v="0"/>
    <x v="0"/>
    <s v="A00257901"/>
  </r>
  <r>
    <s v="Harris"/>
    <s v="Fawn"/>
    <n v="320"/>
    <m/>
    <n v="147"/>
    <n v="33"/>
    <n v="145"/>
    <n v="21"/>
    <n v="3.5"/>
    <n v="38"/>
    <m/>
    <x v="2"/>
    <x v="5"/>
    <x v="0"/>
    <x v="2"/>
    <m/>
    <s v="2015-03-11"/>
    <s v="ADMIT"/>
    <s v="R"/>
    <n v="28"/>
    <x v="1"/>
    <x v="1"/>
    <x v="0"/>
    <x v="12"/>
    <x v="0"/>
    <s v="N"/>
    <s v="Y"/>
    <s v="Evergreen alum or student"/>
    <m/>
    <m/>
    <m/>
    <x v="0"/>
    <s v="N"/>
    <x v="0"/>
    <x v="0"/>
    <x v="0"/>
    <s v="A00305467"/>
  </r>
  <r>
    <s v="Heiges"/>
    <s v="Stephanie"/>
    <n v="357"/>
    <m/>
    <n v="154"/>
    <n v="62"/>
    <n v="148"/>
    <n v="33"/>
    <n v="4"/>
    <n v="54"/>
    <m/>
    <x v="12"/>
    <x v="16"/>
    <x v="1"/>
    <x v="15"/>
    <m/>
    <s v="2015-03-11"/>
    <s v="ADMIT"/>
    <s v="N"/>
    <n v="31"/>
    <x v="1"/>
    <x v="0"/>
    <x v="0"/>
    <x v="13"/>
    <x v="5"/>
    <s v="N"/>
    <s v="N"/>
    <s v="MES website"/>
    <m/>
    <m/>
    <m/>
    <x v="0"/>
    <s v="N"/>
    <x v="0"/>
    <x v="0"/>
    <x v="4"/>
    <s v="A00374747"/>
  </r>
  <r>
    <s v="Hoff"/>
    <s v="Julie"/>
    <n v="344"/>
    <m/>
    <s v="waived"/>
    <s v="waived"/>
    <s v="waived"/>
    <s v="waived"/>
    <s v="waived"/>
    <s v="waived"/>
    <m/>
    <x v="13"/>
    <x v="17"/>
    <x v="1"/>
    <x v="16"/>
    <m/>
    <s v="2015-05-26"/>
    <s v="ADMIT"/>
    <s v="R"/>
    <n v="37"/>
    <x v="1"/>
    <x v="0"/>
    <x v="0"/>
    <x v="0"/>
    <x v="0"/>
    <s v="N"/>
    <s v="N"/>
    <s v="MES website"/>
    <m/>
    <m/>
    <m/>
    <x v="0"/>
    <s v="N"/>
    <x v="0"/>
    <x v="0"/>
    <x v="0"/>
    <s v="A00379445"/>
  </r>
  <r>
    <s v="Kalb"/>
    <s v="Beth"/>
    <n v="400"/>
    <m/>
    <s v="waived"/>
    <s v="waived"/>
    <s v="waived"/>
    <s v="waived"/>
    <s v="waived"/>
    <s v="waived"/>
    <m/>
    <x v="14"/>
    <x v="18"/>
    <x v="1"/>
    <x v="17"/>
    <m/>
    <s v="2015-03-11"/>
    <s v="ADMIT"/>
    <s v="R"/>
    <n v="49"/>
    <x v="1"/>
    <x v="0"/>
    <x v="1"/>
    <x v="0"/>
    <x v="0"/>
    <s v="Y"/>
    <s v="N"/>
    <s v="MES website"/>
    <m/>
    <m/>
    <m/>
    <x v="0"/>
    <s v="N"/>
    <x v="0"/>
    <x v="0"/>
    <x v="0"/>
    <s v="A00374471"/>
  </r>
  <r>
    <s v="Kimmel"/>
    <s v="Sairah"/>
    <n v="322"/>
    <m/>
    <n v="147"/>
    <n v="33"/>
    <n v="139"/>
    <n v="6"/>
    <n v="5"/>
    <n v="93"/>
    <m/>
    <x v="15"/>
    <x v="19"/>
    <x v="2"/>
    <x v="18"/>
    <m/>
    <s v="2015-05-26"/>
    <s v="ADMIT"/>
    <s v="R"/>
    <n v="34"/>
    <x v="1"/>
    <x v="3"/>
    <x v="1"/>
    <x v="14"/>
    <x v="0"/>
    <s v="Y"/>
    <s v="N"/>
    <s v="MES website"/>
    <m/>
    <m/>
    <m/>
    <x v="1"/>
    <s v="N"/>
    <x v="0"/>
    <x v="0"/>
    <x v="0"/>
    <s v="A00144656"/>
  </r>
  <r>
    <s v="Kohnen"/>
    <s v="Nicholas"/>
    <n v="363"/>
    <m/>
    <n v="167"/>
    <n v="97"/>
    <n v="164"/>
    <n v="88"/>
    <n v="4.5"/>
    <n v="80"/>
    <m/>
    <x v="16"/>
    <x v="20"/>
    <x v="2"/>
    <x v="2"/>
    <m/>
    <s v="2015-03-11"/>
    <s v="ADMIT"/>
    <s v="Z"/>
    <n v="22"/>
    <x v="0"/>
    <x v="0"/>
    <x v="0"/>
    <x v="0"/>
    <x v="0"/>
    <s v="N"/>
    <s v="N"/>
    <s v="Colleague/Friend"/>
    <m/>
    <m/>
    <m/>
    <x v="0"/>
    <s v="N"/>
    <x v="0"/>
    <x v="0"/>
    <x v="0"/>
    <s v="A00242342"/>
  </r>
  <r>
    <s v="Kubina"/>
    <s v="Dylan"/>
    <n v="294"/>
    <m/>
    <n v="145"/>
    <n v="25"/>
    <n v="145"/>
    <n v="21"/>
    <n v="4.5"/>
    <n v="80"/>
    <m/>
    <x v="17"/>
    <x v="21"/>
    <x v="1"/>
    <x v="10"/>
    <m/>
    <s v="2015-03-11"/>
    <s v="ADMIT"/>
    <s v="N"/>
    <n v="22"/>
    <x v="1"/>
    <x v="0"/>
    <x v="0"/>
    <x v="15"/>
    <x v="6"/>
    <s v="N"/>
    <s v="N"/>
    <s v="MES website"/>
    <m/>
    <m/>
    <m/>
    <x v="0"/>
    <s v="N"/>
    <x v="0"/>
    <x v="0"/>
    <x v="0"/>
    <s v="A00372376"/>
  </r>
  <r>
    <s v="Lapinski"/>
    <s v="Monika"/>
    <s v="TESC"/>
    <s v="TESC"/>
    <n v="162"/>
    <n v="89"/>
    <n v="150"/>
    <n v="40"/>
    <n v="4"/>
    <n v="56"/>
    <m/>
    <x v="0"/>
    <x v="20"/>
    <x v="0"/>
    <x v="19"/>
    <m/>
    <s v="2015-03-11"/>
    <s v="ADMIT"/>
    <s v="N"/>
    <n v="27"/>
    <x v="1"/>
    <x v="0"/>
    <x v="0"/>
    <x v="16"/>
    <x v="1"/>
    <s v="N"/>
    <s v="N"/>
    <s v="Other source"/>
    <m/>
    <s v="I am an Evergreen alum"/>
    <m/>
    <x v="0"/>
    <s v="N"/>
    <x v="0"/>
    <x v="0"/>
    <x v="5"/>
    <s v="A08000977"/>
  </r>
  <r>
    <s v="Lasley"/>
    <s v="Neil"/>
    <s v="TESC"/>
    <s v="TESC"/>
    <n v="157"/>
    <n v="74"/>
    <n v="140"/>
    <n v="8"/>
    <n v="4"/>
    <n v="56"/>
    <m/>
    <x v="0"/>
    <x v="6"/>
    <x v="0"/>
    <x v="20"/>
    <m/>
    <s v="2015-03-11"/>
    <s v="ADMIT"/>
    <s v="R"/>
    <n v="30"/>
    <x v="0"/>
    <x v="0"/>
    <x v="0"/>
    <x v="0"/>
    <x v="0"/>
    <s v="N"/>
    <s v="N"/>
    <s v="Evergreen alum or student, MES website, Professor, Supervisor"/>
    <m/>
    <m/>
    <m/>
    <x v="0"/>
    <s v="N"/>
    <x v="0"/>
    <x v="0"/>
    <x v="0"/>
    <s v="A00120071"/>
  </r>
  <r>
    <s v="Lovelett"/>
    <s v="Katherine"/>
    <s v="TESC"/>
    <s v="TESC"/>
    <n v="149"/>
    <n v="41"/>
    <n v="148"/>
    <n v="32"/>
    <n v="3"/>
    <n v="15"/>
    <m/>
    <x v="0"/>
    <x v="22"/>
    <x v="0"/>
    <x v="21"/>
    <m/>
    <s v="2015-05-26"/>
    <s v="ADMIT"/>
    <s v="R"/>
    <n v="29"/>
    <x v="1"/>
    <x v="0"/>
    <x v="0"/>
    <x v="17"/>
    <x v="0"/>
    <s v="N"/>
    <s v="N"/>
    <s v="MES website"/>
    <m/>
    <m/>
    <m/>
    <x v="0"/>
    <s v="N"/>
    <x v="0"/>
    <x v="0"/>
    <x v="0"/>
    <s v="A00099936"/>
  </r>
  <r>
    <s v="Mangan"/>
    <s v="Anna"/>
    <n v="370"/>
    <m/>
    <n v="159"/>
    <n v="81"/>
    <n v="152"/>
    <n v="48"/>
    <n v="5"/>
    <n v="93"/>
    <m/>
    <x v="18"/>
    <x v="6"/>
    <x v="2"/>
    <x v="22"/>
    <m/>
    <s v="2015-03-11"/>
    <s v="ADMIT"/>
    <s v="R"/>
    <n v="29"/>
    <x v="1"/>
    <x v="0"/>
    <x v="0"/>
    <x v="18"/>
    <x v="0"/>
    <s v="N"/>
    <s v="N"/>
    <s v="Colleague/Friend, Evergreen alum or student, MES website"/>
    <m/>
    <m/>
    <m/>
    <x v="1"/>
    <s v="N"/>
    <x v="0"/>
    <x v="0"/>
    <x v="0"/>
    <s v="A00373848"/>
  </r>
  <r>
    <s v="Marks"/>
    <s v="Arielle"/>
    <n v="375"/>
    <m/>
    <n v="163"/>
    <n v="92"/>
    <n v="150"/>
    <n v="40"/>
    <n v="3.5"/>
    <n v="38"/>
    <m/>
    <x v="19"/>
    <x v="23"/>
    <x v="2"/>
    <x v="22"/>
    <m/>
    <s v="2015-03-11"/>
    <s v="ADMIT"/>
    <s v="Z"/>
    <n v="29"/>
    <x v="1"/>
    <x v="0"/>
    <x v="0"/>
    <x v="0"/>
    <x v="0"/>
    <s v="N"/>
    <s v="N"/>
    <s v="Professor"/>
    <m/>
    <m/>
    <m/>
    <x v="1"/>
    <s v="N"/>
    <x v="0"/>
    <x v="0"/>
    <x v="0"/>
    <s v="A00374924"/>
  </r>
  <r>
    <s v="Marzolf"/>
    <s v="Amanda"/>
    <n v="349"/>
    <m/>
    <n v="152"/>
    <n v="54"/>
    <n v="136"/>
    <n v="2"/>
    <n v="4"/>
    <n v="56"/>
    <m/>
    <x v="20"/>
    <x v="24"/>
    <x v="2"/>
    <x v="5"/>
    <m/>
    <s v="2015-03-11"/>
    <s v="ADMIT"/>
    <s v="Z"/>
    <n v="25"/>
    <x v="1"/>
    <x v="0"/>
    <x v="0"/>
    <x v="0"/>
    <x v="0"/>
    <s v="N"/>
    <s v="N"/>
    <s v="MES website"/>
    <m/>
    <m/>
    <m/>
    <x v="0"/>
    <s v="N"/>
    <x v="0"/>
    <x v="0"/>
    <x v="0"/>
    <s v="A00366774"/>
  </r>
  <r>
    <s v="McCoy"/>
    <s v="Sheila"/>
    <n v="376"/>
    <m/>
    <n v="139"/>
    <n v="8"/>
    <n v="136"/>
    <n v="2"/>
    <n v="2.5"/>
    <n v="7"/>
    <m/>
    <x v="21"/>
    <x v="25"/>
    <x v="3"/>
    <x v="23"/>
    <m/>
    <s v="2015-06-15"/>
    <s v="ADMIT"/>
    <s v="R"/>
    <n v="47"/>
    <x v="1"/>
    <x v="1"/>
    <x v="0"/>
    <x v="19"/>
    <x v="0"/>
    <s v="N"/>
    <s v="N"/>
    <s v="Professor"/>
    <m/>
    <m/>
    <m/>
    <x v="0"/>
    <s v="N"/>
    <x v="0"/>
    <x v="0"/>
    <x v="0"/>
    <s v="A00380659"/>
  </r>
  <r>
    <s v="McGowan"/>
    <s v="Hilary"/>
    <n v="334"/>
    <m/>
    <n v="152"/>
    <n v="54"/>
    <n v="147"/>
    <n v="28"/>
    <n v="3.5"/>
    <n v="38"/>
    <m/>
    <x v="2"/>
    <x v="26"/>
    <x v="0"/>
    <x v="24"/>
    <m/>
    <s v="2015-03-11"/>
    <s v="ADMIT"/>
    <s v="R"/>
    <n v="26"/>
    <x v="1"/>
    <x v="0"/>
    <x v="0"/>
    <x v="3"/>
    <x v="0"/>
    <s v="N"/>
    <s v="N"/>
    <s v="MES website"/>
    <m/>
    <m/>
    <m/>
    <x v="0"/>
    <s v="N"/>
    <x v="0"/>
    <x v="0"/>
    <x v="0"/>
    <s v="A00211480"/>
  </r>
  <r>
    <s v="McKellips"/>
    <s v="Trace"/>
    <n v="338"/>
    <m/>
    <n v="159"/>
    <n v="81"/>
    <n v="152"/>
    <n v="48"/>
    <n v="4"/>
    <n v="56"/>
    <m/>
    <x v="22"/>
    <x v="27"/>
    <x v="1"/>
    <x v="25"/>
    <m/>
    <s v="2015-07-30"/>
    <s v="ADMIT"/>
    <s v="N"/>
    <n v="31"/>
    <x v="0"/>
    <x v="0"/>
    <x v="0"/>
    <x v="20"/>
    <x v="7"/>
    <s v="N"/>
    <s v="N"/>
    <s v="Colleague/Friend, Evergreen alum or student, MES website"/>
    <m/>
    <m/>
    <m/>
    <x v="1"/>
    <s v="N"/>
    <x v="1"/>
    <x v="0"/>
    <x v="0"/>
    <s v="A00374925"/>
  </r>
  <r>
    <s v="Miller"/>
    <s v="Kirsten"/>
    <n v="295"/>
    <m/>
    <n v="153"/>
    <n v="59"/>
    <n v="145"/>
    <n v="21"/>
    <n v="4.5"/>
    <n v="80"/>
    <m/>
    <x v="2"/>
    <x v="28"/>
    <x v="0"/>
    <x v="26"/>
    <m/>
    <s v="2015-03-11"/>
    <s v="ADMIT"/>
    <s v="R"/>
    <n v="25"/>
    <x v="1"/>
    <x v="0"/>
    <x v="0"/>
    <x v="0"/>
    <x v="0"/>
    <s v="N"/>
    <s v="N"/>
    <s v="Colleague/Friend"/>
    <m/>
    <m/>
    <m/>
    <x v="1"/>
    <s v="N"/>
    <x v="0"/>
    <x v="0"/>
    <x v="0"/>
    <s v="A00121308"/>
  </r>
  <r>
    <s v="Moore"/>
    <s v="Emily"/>
    <n v="367"/>
    <m/>
    <n v="150"/>
    <n v="45"/>
    <n v="151"/>
    <n v="44"/>
    <n v="3.5"/>
    <n v="38"/>
    <m/>
    <x v="23"/>
    <x v="5"/>
    <x v="1"/>
    <x v="10"/>
    <m/>
    <s v="2015-03-11"/>
    <s v="ADMIT"/>
    <s v="N"/>
    <n v="22"/>
    <x v="1"/>
    <x v="0"/>
    <x v="0"/>
    <x v="21"/>
    <x v="8"/>
    <s v="N"/>
    <s v="N"/>
    <s v="gradschools.com"/>
    <m/>
    <m/>
    <m/>
    <x v="0"/>
    <s v="N"/>
    <x v="0"/>
    <x v="0"/>
    <x v="6"/>
    <s v="A00371928"/>
  </r>
  <r>
    <s v="Passarelli"/>
    <s v="Emily"/>
    <n v="355"/>
    <m/>
    <n v="150"/>
    <n v="45"/>
    <n v="152"/>
    <n v="48"/>
    <n v="4"/>
    <n v="56"/>
    <m/>
    <x v="24"/>
    <x v="29"/>
    <x v="2"/>
    <x v="2"/>
    <m/>
    <s v="2015-03-11"/>
    <s v="ADMIT"/>
    <s v="N"/>
    <n v="21"/>
    <x v="1"/>
    <x v="0"/>
    <x v="0"/>
    <x v="22"/>
    <x v="9"/>
    <s v="N"/>
    <s v="N"/>
    <s v="gradschools.com"/>
    <m/>
    <m/>
    <m/>
    <x v="0"/>
    <s v="N"/>
    <x v="0"/>
    <x v="0"/>
    <x v="0"/>
    <s v="A00374432"/>
  </r>
  <r>
    <s v="Pickett"/>
    <s v="Grey"/>
    <n v="315"/>
    <m/>
    <n v="164"/>
    <n v="93"/>
    <n v="168"/>
    <n v="95"/>
    <n v="3.5"/>
    <n v="38"/>
    <m/>
    <x v="2"/>
    <x v="30"/>
    <x v="0"/>
    <x v="27"/>
    <m/>
    <s v="2015-03-11"/>
    <s v="ADMIT"/>
    <s v="R"/>
    <n v="26"/>
    <x v="0"/>
    <x v="0"/>
    <x v="0"/>
    <x v="0"/>
    <x v="0"/>
    <s v="N"/>
    <s v="N"/>
    <s v="Evergreen alum or student, MES website, Professor"/>
    <m/>
    <m/>
    <m/>
    <x v="1"/>
    <s v="N"/>
    <x v="0"/>
    <x v="0"/>
    <x v="7"/>
    <s v="A00360834"/>
  </r>
  <r>
    <s v="Silva"/>
    <s v="Mary"/>
    <s v="TESC"/>
    <s v="TESC"/>
    <n v="150"/>
    <n v="45"/>
    <n v="143"/>
    <n v="15"/>
    <n v="3"/>
    <n v="15"/>
    <m/>
    <x v="0"/>
    <x v="31"/>
    <x v="0"/>
    <x v="24"/>
    <m/>
    <s v="2015-03-11"/>
    <s v="ADMIT"/>
    <s v="R"/>
    <n v="30"/>
    <x v="1"/>
    <x v="2"/>
    <x v="0"/>
    <x v="3"/>
    <x v="0"/>
    <s v="N"/>
    <s v="N"/>
    <s v="Colleague/Friend, Evergreen alum or student"/>
    <m/>
    <m/>
    <m/>
    <x v="0"/>
    <s v="N"/>
    <x v="0"/>
    <x v="0"/>
    <x v="0"/>
    <s v="A00231764"/>
  </r>
  <r>
    <s v="Simmons"/>
    <s v="Arielle"/>
    <n v="349"/>
    <m/>
    <n v="144"/>
    <n v="22"/>
    <n v="143"/>
    <n v="15"/>
    <n v="3.5"/>
    <n v="38"/>
    <m/>
    <x v="25"/>
    <x v="24"/>
    <x v="2"/>
    <x v="23"/>
    <m/>
    <s v="2015-03-11"/>
    <s v="ADMIT"/>
    <s v="N"/>
    <n v="23"/>
    <x v="1"/>
    <x v="0"/>
    <x v="0"/>
    <x v="23"/>
    <x v="10"/>
    <s v="N"/>
    <s v="N"/>
    <s v="Other website"/>
    <m/>
    <m/>
    <s v="www.aashe.org"/>
    <x v="0"/>
    <s v="N"/>
    <x v="0"/>
    <x v="0"/>
    <x v="8"/>
    <s v="A00374749"/>
  </r>
  <r>
    <s v="Sow"/>
    <s v="Zeinab"/>
    <s v="TESC"/>
    <s v="TESC"/>
    <n v="149"/>
    <n v="41"/>
    <n v="136"/>
    <n v="2"/>
    <n v="3"/>
    <n v="15"/>
    <m/>
    <x v="0"/>
    <x v="15"/>
    <x v="0"/>
    <x v="28"/>
    <m/>
    <s v="2015-03-11"/>
    <s v="ADMIT"/>
    <s v="N"/>
    <n v="23"/>
    <x v="1"/>
    <x v="4"/>
    <x v="0"/>
    <x v="3"/>
    <x v="0"/>
    <s v="N"/>
    <s v="N"/>
    <s v="Evergreen alum or student, MES website, gradschools.com"/>
    <m/>
    <m/>
    <m/>
    <x v="0"/>
    <s v="N"/>
    <x v="0"/>
    <x v="0"/>
    <x v="0"/>
    <s v="A00232732"/>
  </r>
  <r>
    <s v="Stevick"/>
    <s v="Paul"/>
    <n v="3.34"/>
    <m/>
    <n v="150"/>
    <n v="45"/>
    <n v="142"/>
    <n v="12"/>
    <n v="3"/>
    <n v="15"/>
    <m/>
    <x v="3"/>
    <x v="32"/>
    <x v="0"/>
    <x v="20"/>
    <m/>
    <s v="2015-08-03"/>
    <s v="ADMIT"/>
    <s v="R"/>
    <n v="36"/>
    <x v="0"/>
    <x v="0"/>
    <x v="0"/>
    <x v="0"/>
    <x v="0"/>
    <s v="Y"/>
    <s v="N"/>
    <s v="Colleague/Friend"/>
    <m/>
    <m/>
    <m/>
    <x v="0"/>
    <s v="N"/>
    <x v="0"/>
    <x v="0"/>
    <x v="9"/>
    <s v="A00382386"/>
  </r>
  <r>
    <s v="Vang"/>
    <s v="Tushaun"/>
    <n v="352"/>
    <m/>
    <n v="147"/>
    <n v="33"/>
    <n v="144"/>
    <n v="18"/>
    <n v="4"/>
    <n v="56"/>
    <m/>
    <x v="26"/>
    <x v="15"/>
    <x v="1"/>
    <x v="7"/>
    <m/>
    <s v="2015-03-11"/>
    <s v="ADMIT"/>
    <s v="N"/>
    <n v="23"/>
    <x v="0"/>
    <x v="5"/>
    <x v="0"/>
    <x v="8"/>
    <x v="2"/>
    <s v="N"/>
    <s v="N"/>
    <s v="Colleague/Friend, MES website"/>
    <m/>
    <m/>
    <m/>
    <x v="0"/>
    <s v="N"/>
    <x v="0"/>
    <x v="0"/>
    <x v="10"/>
    <s v="A00374751"/>
  </r>
  <r>
    <s v="Welch"/>
    <s v="Jennifer"/>
    <n v="349"/>
    <m/>
    <n v="149"/>
    <n v="41"/>
    <n v="141"/>
    <n v="10"/>
    <n v="3.5"/>
    <n v="38"/>
    <m/>
    <x v="27"/>
    <x v="33"/>
    <x v="1"/>
    <x v="29"/>
    <m/>
    <s v="2015-03-11"/>
    <s v="ADMIT"/>
    <s v="Z"/>
    <n v="28"/>
    <x v="1"/>
    <x v="0"/>
    <x v="0"/>
    <x v="0"/>
    <x v="0"/>
    <s v="N"/>
    <s v="N"/>
    <s v="Colleague/Friend, Evergreen alum or student"/>
    <m/>
    <m/>
    <m/>
    <x v="0"/>
    <s v="N"/>
    <x v="0"/>
    <x v="0"/>
    <x v="0"/>
    <s v="A00374930"/>
  </r>
  <r>
    <s v="White"/>
    <s v="Kelly"/>
    <n v="366"/>
    <m/>
    <n v="161"/>
    <n v="87"/>
    <n v="148"/>
    <n v="32"/>
    <n v="4"/>
    <n v="56"/>
    <m/>
    <x v="28"/>
    <x v="34"/>
    <x v="1"/>
    <x v="30"/>
    <m/>
    <s v="2015-04-13"/>
    <s v="ADMIT"/>
    <s v="R"/>
    <n v="41"/>
    <x v="1"/>
    <x v="0"/>
    <x v="0"/>
    <x v="0"/>
    <x v="0"/>
    <s v="N"/>
    <s v="N"/>
    <s v="Evergreen alum or student"/>
    <m/>
    <m/>
    <m/>
    <x v="0"/>
    <s v="N"/>
    <x v="0"/>
    <x v="0"/>
    <x v="0"/>
    <s v="A00351488"/>
  </r>
  <r>
    <s v="Wilson"/>
    <s v="Telissa"/>
    <s v="TESC"/>
    <s v="TESC"/>
    <n v="158"/>
    <n v="79"/>
    <n v="150"/>
    <n v="40"/>
    <n v="3"/>
    <n v="15"/>
    <m/>
    <x v="0"/>
    <x v="3"/>
    <x v="0"/>
    <x v="31"/>
    <m/>
    <s v="2015-08-17"/>
    <s v="ADMIT"/>
    <s v="R"/>
    <n v="30"/>
    <x v="1"/>
    <x v="0"/>
    <x v="0"/>
    <x v="24"/>
    <x v="0"/>
    <s v="N"/>
    <s v="N"/>
    <s v="Professor"/>
    <m/>
    <m/>
    <m/>
    <x v="0"/>
    <s v="N"/>
    <x v="0"/>
    <x v="0"/>
    <x v="0"/>
    <s v="A00163603"/>
  </r>
  <r>
    <s v="Wisdom"/>
    <s v="Laura"/>
    <n v="364"/>
    <m/>
    <n v="164"/>
    <n v="93"/>
    <n v="156"/>
    <n v="64"/>
    <n v="5"/>
    <n v="93"/>
    <m/>
    <x v="29"/>
    <x v="35"/>
    <x v="4"/>
    <x v="32"/>
    <m/>
    <s v="2015-03-11"/>
    <s v="ADMIT"/>
    <s v="R"/>
    <n v="26"/>
    <x v="1"/>
    <x v="0"/>
    <x v="0"/>
    <x v="7"/>
    <x v="0"/>
    <s v="N"/>
    <s v="N"/>
    <s v="Evergreen alum or student, MES website"/>
    <m/>
    <m/>
    <m/>
    <x v="1"/>
    <s v="N"/>
    <x v="0"/>
    <x v="0"/>
    <x v="0"/>
    <s v="A00373855"/>
  </r>
  <r>
    <m/>
    <s v="AVERAGES"/>
    <n v="334.48166666666668"/>
    <m/>
    <n v="153.83720930232559"/>
    <n v="60.162790697674417"/>
    <n v="148.48837209302326"/>
    <n v="35.488372093023258"/>
    <n v="3.8255813953488373"/>
    <n v="50.069767441860463"/>
    <m/>
    <x v="30"/>
    <x v="36"/>
    <x v="5"/>
    <x v="33"/>
    <m/>
    <m/>
    <m/>
    <m/>
    <n v="28.717391304347824"/>
    <x v="2"/>
    <x v="6"/>
    <x v="2"/>
    <x v="25"/>
    <x v="11"/>
    <m/>
    <m/>
    <m/>
    <m/>
    <m/>
    <m/>
    <x v="2"/>
    <m/>
    <x v="2"/>
    <x v="1"/>
    <x v="0"/>
    <m/>
  </r>
  <r>
    <m/>
    <m/>
    <m/>
    <m/>
    <m/>
    <m/>
    <m/>
    <m/>
    <m/>
    <m/>
    <m/>
    <x v="30"/>
    <x v="36"/>
    <x v="5"/>
    <x v="33"/>
    <m/>
    <m/>
    <m/>
    <m/>
    <m/>
    <x v="2"/>
    <x v="6"/>
    <x v="2"/>
    <x v="25"/>
    <x v="11"/>
    <m/>
    <m/>
    <m/>
    <m/>
    <m/>
    <m/>
    <x v="2"/>
    <m/>
    <x v="2"/>
    <x v="1"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38" firstHeaderRow="1" firstDataRow="1" firstDataCol="1"/>
  <pivotFields count="37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32">
        <item x="20"/>
        <item x="10"/>
        <item x="26"/>
        <item x="0"/>
        <item x="1"/>
        <item x="4"/>
        <item x="24"/>
        <item x="25"/>
        <item x="9"/>
        <item x="18"/>
        <item x="21"/>
        <item x="11"/>
        <item x="13"/>
        <item x="17"/>
        <item x="8"/>
        <item x="7"/>
        <item x="19"/>
        <item x="16"/>
        <item x="6"/>
        <item x="5"/>
        <item x="12"/>
        <item x="28"/>
        <item x="22"/>
        <item x="29"/>
        <item x="3"/>
        <item x="14"/>
        <item x="27"/>
        <item x="23"/>
        <item x="15"/>
        <item x="2"/>
        <item x="30"/>
        <item t="default"/>
      </items>
    </pivotField>
    <pivotField showAll="0">
      <items count="38">
        <item x="19"/>
        <item x="9"/>
        <item x="14"/>
        <item x="6"/>
        <item x="33"/>
        <item x="0"/>
        <item x="3"/>
        <item x="24"/>
        <item x="1"/>
        <item x="22"/>
        <item x="17"/>
        <item x="16"/>
        <item x="28"/>
        <item x="21"/>
        <item x="5"/>
        <item x="15"/>
        <item x="29"/>
        <item x="32"/>
        <item x="4"/>
        <item x="10"/>
        <item x="13"/>
        <item x="7"/>
        <item x="20"/>
        <item x="30"/>
        <item x="2"/>
        <item x="25"/>
        <item x="35"/>
        <item x="34"/>
        <item x="8"/>
        <item x="11"/>
        <item x="27"/>
        <item x="12"/>
        <item x="23"/>
        <item x="26"/>
        <item x="18"/>
        <item x="31"/>
        <item x="36"/>
        <item t="default"/>
      </items>
    </pivotField>
    <pivotField showAll="0">
      <items count="7">
        <item x="2"/>
        <item x="1"/>
        <item x="4"/>
        <item x="0"/>
        <item x="3"/>
        <item x="5"/>
        <item t="default"/>
      </items>
    </pivotField>
    <pivotField axis="axisRow" dataField="1" showAll="0">
      <items count="35">
        <item x="17"/>
        <item x="13"/>
        <item x="30"/>
        <item x="16"/>
        <item x="4"/>
        <item x="15"/>
        <item x="25"/>
        <item x="22"/>
        <item x="3"/>
        <item x="18"/>
        <item x="20"/>
        <item x="19"/>
        <item x="27"/>
        <item x="32"/>
        <item x="14"/>
        <item x="26"/>
        <item x="12"/>
        <item x="24"/>
        <item x="11"/>
        <item x="9"/>
        <item x="21"/>
        <item x="6"/>
        <item x="28"/>
        <item x="0"/>
        <item x="1"/>
        <item x="7"/>
        <item x="23"/>
        <item x="29"/>
        <item x="5"/>
        <item x="8"/>
        <item x="10"/>
        <item x="2"/>
        <item x="31"/>
        <item x="33"/>
        <item t="default"/>
      </items>
    </pivotField>
    <pivotField showAll="0"/>
    <pivotField showAll="0"/>
    <pivotField showAll="0"/>
    <pivotField showAll="0"/>
    <pivotField showAll="0"/>
    <pivotField showAll="0">
      <items count="4">
        <item x="1"/>
        <item x="0"/>
        <item x="2"/>
        <item t="default"/>
      </items>
    </pivotField>
    <pivotField showAll="0">
      <items count="8">
        <item x="4"/>
        <item x="1"/>
        <item x="5"/>
        <item x="2"/>
        <item x="3"/>
        <item x="0"/>
        <item x="6"/>
        <item t="default"/>
      </items>
    </pivotField>
    <pivotField showAll="0">
      <items count="4">
        <item x="0"/>
        <item x="1"/>
        <item x="2"/>
        <item t="default"/>
      </items>
    </pivotField>
    <pivotField showAll="0">
      <items count="27">
        <item x="20"/>
        <item x="4"/>
        <item x="2"/>
        <item x="14"/>
        <item x="21"/>
        <item x="17"/>
        <item x="1"/>
        <item x="23"/>
        <item x="13"/>
        <item x="8"/>
        <item x="9"/>
        <item x="5"/>
        <item x="0"/>
        <item x="16"/>
        <item x="22"/>
        <item x="3"/>
        <item x="24"/>
        <item x="6"/>
        <item x="11"/>
        <item x="15"/>
        <item x="12"/>
        <item x="7"/>
        <item x="19"/>
        <item x="10"/>
        <item x="18"/>
        <item x="25"/>
        <item t="default"/>
      </items>
    </pivotField>
    <pivotField showAll="0">
      <items count="13">
        <item x="5"/>
        <item x="2"/>
        <item x="9"/>
        <item x="8"/>
        <item x="10"/>
        <item x="4"/>
        <item x="1"/>
        <item x="6"/>
        <item x="7"/>
        <item x="3"/>
        <item x="0"/>
        <item x="11"/>
        <item t="default"/>
      </items>
    </pivotField>
    <pivotField showAll="0"/>
    <pivotField showAll="0"/>
    <pivotField showAll="0"/>
    <pivotField showAll="0"/>
    <pivotField showAll="0"/>
    <pivotField showAll="0"/>
    <pivotField showAll="0">
      <items count="4">
        <item x="0"/>
        <item x="1"/>
        <item x="2"/>
        <item t="default"/>
      </items>
    </pivotField>
    <pivotField showAll="0"/>
    <pivotField showAll="0">
      <items count="4">
        <item x="0"/>
        <item x="1"/>
        <item x="2"/>
        <item t="default"/>
      </items>
    </pivotField>
    <pivotField showAll="0">
      <items count="3">
        <item x="0"/>
        <item x="1"/>
        <item t="default"/>
      </items>
    </pivotField>
    <pivotField showAll="0">
      <items count="12">
        <item x="10"/>
        <item x="1"/>
        <item x="3"/>
        <item x="5"/>
        <item x="8"/>
        <item x="9"/>
        <item x="2"/>
        <item x="4"/>
        <item x="7"/>
        <item x="6"/>
        <item x="0"/>
        <item t="default"/>
      </items>
    </pivotField>
    <pivotField showAll="0"/>
  </pivotFields>
  <rowFields count="1">
    <field x="14"/>
  </rowFields>
  <rowItems count="3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 t="grand">
      <x/>
    </i>
  </rowItems>
  <colItems count="1">
    <i/>
  </colItems>
  <dataFields count="1">
    <dataField name="Count of DEGREE EARNED DATE" fld="1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7"/>
  <sheetViews>
    <sheetView zoomScaleNormal="100" workbookViewId="0">
      <pane xSplit="2" ySplit="1" topLeftCell="G89" activePane="bottomRight" state="frozen"/>
      <selection pane="topRight" activeCell="C1" sqref="C1"/>
      <selection pane="bottomLeft" activeCell="A2" sqref="A2"/>
      <selection pane="bottomRight" activeCell="A97" sqref="A97:XFD97"/>
    </sheetView>
  </sheetViews>
  <sheetFormatPr defaultRowHeight="12.5" x14ac:dyDescent="0.25"/>
  <cols>
    <col min="5" max="5" width="13.1796875" bestFit="1" customWidth="1"/>
    <col min="6" max="6" width="10.7265625" bestFit="1" customWidth="1"/>
    <col min="7" max="7" width="11.81640625" bestFit="1" customWidth="1"/>
    <col min="8" max="8" width="9.54296875" bestFit="1" customWidth="1"/>
    <col min="9" max="9" width="13.453125" bestFit="1" customWidth="1"/>
    <col min="10" max="10" width="11" bestFit="1" customWidth="1"/>
    <col min="12" max="12" width="35.1796875" bestFit="1" customWidth="1"/>
    <col min="15" max="15" width="23" bestFit="1" customWidth="1"/>
    <col min="16" max="16" width="9.26953125" customWidth="1"/>
    <col min="17" max="17" width="11.1796875" customWidth="1"/>
    <col min="18" max="18" width="24.1796875" customWidth="1"/>
    <col min="24" max="24" width="14.1796875" bestFit="1" customWidth="1"/>
    <col min="25" max="25" width="22.26953125" bestFit="1" customWidth="1"/>
    <col min="26" max="26" width="12.54296875" bestFit="1" customWidth="1"/>
    <col min="27" max="27" width="33.54296875" bestFit="1" customWidth="1"/>
    <col min="28" max="28" width="115.26953125" bestFit="1" customWidth="1"/>
    <col min="32" max="32" width="33" bestFit="1" customWidth="1"/>
    <col min="33" max="33" width="27" bestFit="1" customWidth="1"/>
    <col min="34" max="34" width="38.26953125" bestFit="1" customWidth="1"/>
    <col min="35" max="35" width="31.7265625" bestFit="1" customWidth="1"/>
  </cols>
  <sheetData>
    <row r="1" spans="1:41" ht="14.5" x14ac:dyDescent="0.35">
      <c r="A1" t="s">
        <v>1</v>
      </c>
      <c r="B1" t="s">
        <v>2</v>
      </c>
      <c r="C1" s="1" t="s">
        <v>384</v>
      </c>
      <c r="D1" s="2" t="s">
        <v>385</v>
      </c>
      <c r="E1" s="4" t="s">
        <v>392</v>
      </c>
      <c r="F1" s="3" t="s">
        <v>386</v>
      </c>
      <c r="G1" s="4" t="s">
        <v>387</v>
      </c>
      <c r="H1" s="3" t="s">
        <v>388</v>
      </c>
      <c r="I1" s="4" t="s">
        <v>389</v>
      </c>
      <c r="J1" s="3" t="s">
        <v>390</v>
      </c>
      <c r="K1" s="1" t="s">
        <v>391</v>
      </c>
      <c r="L1" s="1" t="s">
        <v>526</v>
      </c>
      <c r="M1" s="1" t="s">
        <v>527</v>
      </c>
      <c r="N1" s="2" t="s">
        <v>640</v>
      </c>
      <c r="O1" t="s">
        <v>636</v>
      </c>
      <c r="P1" s="1" t="s">
        <v>396</v>
      </c>
      <c r="Q1" s="1" t="s">
        <v>393</v>
      </c>
      <c r="R1" s="1" t="s">
        <v>394</v>
      </c>
      <c r="S1" s="1" t="s">
        <v>395</v>
      </c>
      <c r="T1" t="s">
        <v>3</v>
      </c>
      <c r="U1" t="s">
        <v>4</v>
      </c>
      <c r="V1" t="s">
        <v>5</v>
      </c>
      <c r="W1" t="s">
        <v>6</v>
      </c>
      <c r="X1" t="s">
        <v>634</v>
      </c>
      <c r="Y1" t="s">
        <v>635</v>
      </c>
      <c r="Z1" t="s">
        <v>528</v>
      </c>
      <c r="AA1" t="s">
        <v>529</v>
      </c>
      <c r="AB1" t="s">
        <v>530</v>
      </c>
      <c r="AC1" t="s">
        <v>531</v>
      </c>
      <c r="AD1" t="s">
        <v>532</v>
      </c>
      <c r="AE1" t="s">
        <v>533</v>
      </c>
      <c r="AF1" t="s">
        <v>534</v>
      </c>
      <c r="AG1" t="s">
        <v>535</v>
      </c>
      <c r="AH1" t="s">
        <v>536</v>
      </c>
      <c r="AI1" t="s">
        <v>537</v>
      </c>
      <c r="AJ1" t="s">
        <v>538</v>
      </c>
      <c r="AO1" t="s">
        <v>0</v>
      </c>
    </row>
    <row r="2" spans="1:41" ht="25" x14ac:dyDescent="0.25">
      <c r="A2" s="20" t="s">
        <v>8</v>
      </c>
      <c r="B2" s="20" t="s">
        <v>9</v>
      </c>
      <c r="C2" s="20">
        <v>396</v>
      </c>
      <c r="D2" s="22"/>
      <c r="E2" s="13">
        <v>164</v>
      </c>
      <c r="F2" s="13">
        <v>93</v>
      </c>
      <c r="G2" s="13">
        <v>152</v>
      </c>
      <c r="H2" s="13">
        <v>48</v>
      </c>
      <c r="I2" s="13">
        <v>4.5</v>
      </c>
      <c r="J2" s="13">
        <v>80</v>
      </c>
      <c r="L2" s="16" t="s">
        <v>402</v>
      </c>
      <c r="M2" s="16" t="s">
        <v>403</v>
      </c>
      <c r="N2" s="16" t="s">
        <v>641</v>
      </c>
      <c r="O2" s="19">
        <v>41791</v>
      </c>
      <c r="P2" s="17"/>
      <c r="Q2" t="s">
        <v>10</v>
      </c>
      <c r="R2" t="s">
        <v>399</v>
      </c>
      <c r="S2" t="s">
        <v>12</v>
      </c>
      <c r="T2">
        <v>22</v>
      </c>
      <c r="U2" t="s">
        <v>13</v>
      </c>
      <c r="V2" t="s">
        <v>14</v>
      </c>
      <c r="W2" t="s">
        <v>11</v>
      </c>
      <c r="X2" t="s">
        <v>15</v>
      </c>
      <c r="Y2" t="s">
        <v>16</v>
      </c>
      <c r="Z2" t="s">
        <v>12</v>
      </c>
      <c r="AA2" t="s">
        <v>12</v>
      </c>
      <c r="AB2" t="s">
        <v>539</v>
      </c>
      <c r="AF2" t="s">
        <v>12</v>
      </c>
      <c r="AG2" t="s">
        <v>12</v>
      </c>
      <c r="AH2" t="s">
        <v>12</v>
      </c>
      <c r="AI2" t="s">
        <v>12</v>
      </c>
      <c r="AJ2" t="s">
        <v>540</v>
      </c>
      <c r="AO2" t="s">
        <v>7</v>
      </c>
    </row>
    <row r="3" spans="1:41" ht="87.5" x14ac:dyDescent="0.25">
      <c r="A3" s="20" t="s">
        <v>18</v>
      </c>
      <c r="B3" s="20" t="s">
        <v>26</v>
      </c>
      <c r="C3" s="12" t="s">
        <v>404</v>
      </c>
      <c r="D3" s="12" t="s">
        <v>404</v>
      </c>
      <c r="E3" s="13">
        <v>155</v>
      </c>
      <c r="F3" s="13">
        <v>67</v>
      </c>
      <c r="G3" s="13">
        <v>141</v>
      </c>
      <c r="H3" s="13">
        <v>10</v>
      </c>
      <c r="I3" s="13">
        <v>3</v>
      </c>
      <c r="J3" s="13">
        <v>15</v>
      </c>
      <c r="L3" s="16" t="s">
        <v>405</v>
      </c>
      <c r="M3" s="16" t="s">
        <v>406</v>
      </c>
      <c r="N3" s="12" t="s">
        <v>643</v>
      </c>
      <c r="O3" s="19">
        <v>41609</v>
      </c>
      <c r="P3" s="17"/>
      <c r="Q3" t="s">
        <v>27</v>
      </c>
      <c r="R3" t="s">
        <v>398</v>
      </c>
      <c r="S3" t="s">
        <v>28</v>
      </c>
      <c r="T3">
        <v>35</v>
      </c>
      <c r="U3" t="s">
        <v>13</v>
      </c>
      <c r="V3" t="s">
        <v>14</v>
      </c>
      <c r="W3" t="s">
        <v>11</v>
      </c>
      <c r="X3" t="s">
        <v>29</v>
      </c>
      <c r="Y3" t="s">
        <v>24</v>
      </c>
      <c r="Z3" t="s">
        <v>12</v>
      </c>
      <c r="AA3" t="s">
        <v>12</v>
      </c>
      <c r="AB3" t="s">
        <v>541</v>
      </c>
      <c r="AF3" t="s">
        <v>12</v>
      </c>
      <c r="AG3" t="s">
        <v>12</v>
      </c>
      <c r="AH3" t="s">
        <v>12</v>
      </c>
      <c r="AI3" t="s">
        <v>12</v>
      </c>
      <c r="AO3" t="s">
        <v>25</v>
      </c>
    </row>
    <row r="4" spans="1:41" ht="37.5" x14ac:dyDescent="0.25">
      <c r="A4" s="20" t="s">
        <v>18</v>
      </c>
      <c r="B4" s="20" t="s">
        <v>19</v>
      </c>
      <c r="C4" s="12" t="s">
        <v>404</v>
      </c>
      <c r="D4" s="12" t="s">
        <v>404</v>
      </c>
      <c r="E4" s="13">
        <v>161</v>
      </c>
      <c r="F4" s="13">
        <v>87</v>
      </c>
      <c r="G4" s="13">
        <v>161</v>
      </c>
      <c r="H4" s="13">
        <v>80</v>
      </c>
      <c r="I4" s="13">
        <v>4</v>
      </c>
      <c r="J4" s="13">
        <v>56</v>
      </c>
      <c r="L4" s="12" t="s">
        <v>443</v>
      </c>
      <c r="M4" s="12" t="s">
        <v>444</v>
      </c>
      <c r="N4" s="12" t="s">
        <v>643</v>
      </c>
      <c r="O4" s="19">
        <v>41699</v>
      </c>
      <c r="P4" s="17"/>
      <c r="Q4" t="s">
        <v>20</v>
      </c>
      <c r="R4" t="s">
        <v>398</v>
      </c>
      <c r="S4" t="s">
        <v>21</v>
      </c>
      <c r="T4">
        <v>22</v>
      </c>
      <c r="U4" t="s">
        <v>22</v>
      </c>
      <c r="V4" t="s">
        <v>14</v>
      </c>
      <c r="W4" t="s">
        <v>11</v>
      </c>
      <c r="X4" t="s">
        <v>542</v>
      </c>
      <c r="Y4" t="s">
        <v>16</v>
      </c>
      <c r="Z4" t="s">
        <v>12</v>
      </c>
      <c r="AA4" t="s">
        <v>12</v>
      </c>
      <c r="AB4" t="s">
        <v>543</v>
      </c>
      <c r="AF4" t="s">
        <v>12</v>
      </c>
      <c r="AG4" t="s">
        <v>12</v>
      </c>
      <c r="AH4" t="s">
        <v>12</v>
      </c>
      <c r="AI4" t="s">
        <v>12</v>
      </c>
      <c r="AO4" t="s">
        <v>17</v>
      </c>
    </row>
    <row r="5" spans="1:41" ht="25" x14ac:dyDescent="0.25">
      <c r="A5" s="20" t="s">
        <v>31</v>
      </c>
      <c r="B5" s="20" t="s">
        <v>32</v>
      </c>
      <c r="C5" s="16" t="s">
        <v>404</v>
      </c>
      <c r="D5" s="16" t="s">
        <v>404</v>
      </c>
      <c r="E5" s="11">
        <v>152</v>
      </c>
      <c r="F5" s="11">
        <v>54</v>
      </c>
      <c r="G5" s="11">
        <v>138</v>
      </c>
      <c r="H5" s="11">
        <v>4</v>
      </c>
      <c r="I5" s="11">
        <v>2.5</v>
      </c>
      <c r="J5" s="14">
        <v>7</v>
      </c>
      <c r="L5" s="16" t="s">
        <v>405</v>
      </c>
      <c r="M5" s="12" t="s">
        <v>490</v>
      </c>
      <c r="N5" s="12" t="s">
        <v>643</v>
      </c>
      <c r="O5" s="19">
        <v>42217</v>
      </c>
      <c r="P5" s="17"/>
      <c r="Q5" t="s">
        <v>33</v>
      </c>
      <c r="R5" t="s">
        <v>397</v>
      </c>
      <c r="S5" t="s">
        <v>28</v>
      </c>
      <c r="T5">
        <v>33</v>
      </c>
      <c r="U5" t="s">
        <v>13</v>
      </c>
      <c r="V5" t="s">
        <v>14</v>
      </c>
      <c r="W5" t="s">
        <v>11</v>
      </c>
      <c r="X5" t="s">
        <v>34</v>
      </c>
      <c r="Y5" t="s">
        <v>24</v>
      </c>
      <c r="Z5" t="s">
        <v>12</v>
      </c>
      <c r="AA5" t="s">
        <v>12</v>
      </c>
      <c r="AB5" t="s">
        <v>544</v>
      </c>
      <c r="AF5" t="s">
        <v>12</v>
      </c>
      <c r="AH5" t="s">
        <v>12</v>
      </c>
      <c r="AI5" t="s">
        <v>12</v>
      </c>
      <c r="AO5" t="s">
        <v>30</v>
      </c>
    </row>
    <row r="6" spans="1:41" ht="75" x14ac:dyDescent="0.25">
      <c r="A6" s="20" t="s">
        <v>31</v>
      </c>
      <c r="B6" s="20" t="s">
        <v>36</v>
      </c>
      <c r="C6" s="20">
        <v>327</v>
      </c>
      <c r="D6" s="22"/>
      <c r="E6" s="13">
        <v>154</v>
      </c>
      <c r="F6" s="13">
        <v>63</v>
      </c>
      <c r="G6" s="13">
        <v>140</v>
      </c>
      <c r="H6" s="13">
        <v>8</v>
      </c>
      <c r="I6" s="13">
        <v>4</v>
      </c>
      <c r="J6" s="13">
        <v>56</v>
      </c>
      <c r="L6" s="16" t="s">
        <v>407</v>
      </c>
      <c r="M6" s="16" t="s">
        <v>408</v>
      </c>
      <c r="N6" s="16" t="s">
        <v>643</v>
      </c>
      <c r="O6" s="19">
        <v>42156</v>
      </c>
      <c r="P6" s="17"/>
      <c r="Q6" t="s">
        <v>20</v>
      </c>
      <c r="R6" t="s">
        <v>398</v>
      </c>
      <c r="S6" t="s">
        <v>28</v>
      </c>
      <c r="T6">
        <v>22</v>
      </c>
      <c r="U6" t="s">
        <v>22</v>
      </c>
      <c r="V6" t="s">
        <v>14</v>
      </c>
      <c r="W6" t="s">
        <v>11</v>
      </c>
      <c r="X6" t="s">
        <v>545</v>
      </c>
      <c r="Y6" t="s">
        <v>24</v>
      </c>
      <c r="Z6" t="s">
        <v>12</v>
      </c>
      <c r="AA6" t="s">
        <v>12</v>
      </c>
      <c r="AB6" t="s">
        <v>547</v>
      </c>
      <c r="AC6" t="s">
        <v>546</v>
      </c>
      <c r="AF6" t="s">
        <v>12</v>
      </c>
      <c r="AG6" t="s">
        <v>12</v>
      </c>
      <c r="AH6" t="s">
        <v>12</v>
      </c>
      <c r="AI6" t="s">
        <v>12</v>
      </c>
      <c r="AO6" t="s">
        <v>35</v>
      </c>
    </row>
    <row r="7" spans="1:41" ht="25" x14ac:dyDescent="0.25">
      <c r="A7" t="s">
        <v>38</v>
      </c>
      <c r="B7" t="s">
        <v>39</v>
      </c>
      <c r="C7">
        <v>341</v>
      </c>
      <c r="D7" s="17"/>
      <c r="E7" s="10">
        <v>148</v>
      </c>
      <c r="F7" s="10">
        <v>36</v>
      </c>
      <c r="G7" s="10">
        <v>140</v>
      </c>
      <c r="H7" s="10">
        <v>8</v>
      </c>
      <c r="I7" s="10">
        <v>2</v>
      </c>
      <c r="J7" s="10">
        <v>2</v>
      </c>
      <c r="L7" t="s">
        <v>549</v>
      </c>
      <c r="M7" t="s">
        <v>550</v>
      </c>
      <c r="N7" s="12" t="s">
        <v>641</v>
      </c>
      <c r="O7" s="19">
        <v>37043</v>
      </c>
      <c r="P7" s="17"/>
      <c r="Q7" t="s">
        <v>20</v>
      </c>
      <c r="R7" t="s">
        <v>397</v>
      </c>
      <c r="S7" t="s">
        <v>28</v>
      </c>
      <c r="T7">
        <v>59</v>
      </c>
      <c r="U7" t="s">
        <v>13</v>
      </c>
      <c r="V7" t="s">
        <v>14</v>
      </c>
      <c r="W7" t="s">
        <v>40</v>
      </c>
      <c r="X7" t="s">
        <v>41</v>
      </c>
      <c r="Y7" t="s">
        <v>24</v>
      </c>
      <c r="Z7" t="s">
        <v>548</v>
      </c>
      <c r="AA7" t="s">
        <v>12</v>
      </c>
      <c r="AB7" t="s">
        <v>551</v>
      </c>
      <c r="AF7" t="s">
        <v>12</v>
      </c>
      <c r="AG7" t="s">
        <v>12</v>
      </c>
      <c r="AH7" t="s">
        <v>12</v>
      </c>
      <c r="AI7" t="s">
        <v>12</v>
      </c>
      <c r="AO7" t="s">
        <v>37</v>
      </c>
    </row>
    <row r="8" spans="1:41" ht="50" x14ac:dyDescent="0.25">
      <c r="A8" s="20" t="s">
        <v>43</v>
      </c>
      <c r="B8" s="20" t="s">
        <v>44</v>
      </c>
      <c r="C8" s="20">
        <v>351</v>
      </c>
      <c r="D8" s="17"/>
      <c r="E8" s="13">
        <v>156</v>
      </c>
      <c r="F8" s="13">
        <v>89</v>
      </c>
      <c r="G8" s="13">
        <v>162</v>
      </c>
      <c r="H8" s="13">
        <v>64</v>
      </c>
      <c r="I8" s="13">
        <v>5</v>
      </c>
      <c r="J8" s="13">
        <v>93</v>
      </c>
      <c r="L8" s="12" t="s">
        <v>445</v>
      </c>
      <c r="M8" s="12" t="s">
        <v>446</v>
      </c>
      <c r="N8" s="12" t="s">
        <v>642</v>
      </c>
      <c r="O8" s="19">
        <v>42125</v>
      </c>
      <c r="P8" s="17"/>
      <c r="Q8" t="s">
        <v>45</v>
      </c>
      <c r="R8" t="s">
        <v>399</v>
      </c>
      <c r="S8" t="s">
        <v>12</v>
      </c>
      <c r="T8">
        <v>21</v>
      </c>
      <c r="U8" t="s">
        <v>22</v>
      </c>
      <c r="V8" t="s">
        <v>14</v>
      </c>
      <c r="W8" t="s">
        <v>11</v>
      </c>
      <c r="X8" t="s">
        <v>46</v>
      </c>
      <c r="Y8" t="s">
        <v>47</v>
      </c>
      <c r="Z8" t="s">
        <v>12</v>
      </c>
      <c r="AA8" t="s">
        <v>12</v>
      </c>
      <c r="AB8" t="s">
        <v>541</v>
      </c>
      <c r="AF8" t="s">
        <v>12</v>
      </c>
      <c r="AG8" t="s">
        <v>12</v>
      </c>
      <c r="AH8" t="s">
        <v>12</v>
      </c>
      <c r="AI8" t="s">
        <v>12</v>
      </c>
      <c r="AJ8" t="s">
        <v>552</v>
      </c>
      <c r="AO8" t="s">
        <v>42</v>
      </c>
    </row>
    <row r="9" spans="1:41" ht="50" x14ac:dyDescent="0.25">
      <c r="A9" s="20" t="s">
        <v>49</v>
      </c>
      <c r="B9" s="20" t="s">
        <v>50</v>
      </c>
      <c r="C9" s="20">
        <v>390</v>
      </c>
      <c r="D9" s="17"/>
      <c r="E9" s="13">
        <v>165</v>
      </c>
      <c r="F9" s="13">
        <v>95</v>
      </c>
      <c r="G9" s="13">
        <v>162</v>
      </c>
      <c r="H9" s="13">
        <v>83</v>
      </c>
      <c r="I9" s="13">
        <v>4.5</v>
      </c>
      <c r="J9" s="13">
        <v>80</v>
      </c>
      <c r="L9" s="16" t="s">
        <v>409</v>
      </c>
      <c r="M9" s="16" t="s">
        <v>410</v>
      </c>
      <c r="N9" s="16" t="s">
        <v>642</v>
      </c>
      <c r="O9" s="19">
        <v>42217</v>
      </c>
      <c r="P9" s="17"/>
      <c r="Q9" t="s">
        <v>51</v>
      </c>
      <c r="R9" t="s">
        <v>399</v>
      </c>
      <c r="S9" t="s">
        <v>12</v>
      </c>
      <c r="T9">
        <v>21</v>
      </c>
      <c r="U9" t="s">
        <v>22</v>
      </c>
      <c r="V9" t="s">
        <v>14</v>
      </c>
      <c r="W9" t="s">
        <v>11</v>
      </c>
      <c r="X9" t="s">
        <v>52</v>
      </c>
      <c r="Y9" t="s">
        <v>53</v>
      </c>
      <c r="Z9" t="s">
        <v>12</v>
      </c>
      <c r="AA9" t="s">
        <v>12</v>
      </c>
      <c r="AB9" t="s">
        <v>541</v>
      </c>
      <c r="AF9" t="s">
        <v>12</v>
      </c>
      <c r="AG9" t="s">
        <v>12</v>
      </c>
      <c r="AH9" t="s">
        <v>12</v>
      </c>
      <c r="AI9" t="s">
        <v>12</v>
      </c>
      <c r="AJ9" t="s">
        <v>553</v>
      </c>
      <c r="AO9" t="s">
        <v>48</v>
      </c>
    </row>
    <row r="10" spans="1:41" ht="50" x14ac:dyDescent="0.25">
      <c r="A10" s="20" t="s">
        <v>55</v>
      </c>
      <c r="B10" s="20" t="s">
        <v>56</v>
      </c>
      <c r="C10" s="12" t="s">
        <v>404</v>
      </c>
      <c r="D10" s="12" t="s">
        <v>404</v>
      </c>
      <c r="E10" s="13">
        <v>157</v>
      </c>
      <c r="F10" s="13">
        <v>74</v>
      </c>
      <c r="G10" s="13">
        <v>146</v>
      </c>
      <c r="H10" s="13">
        <v>25</v>
      </c>
      <c r="I10" s="13">
        <v>2.5</v>
      </c>
      <c r="J10" s="13">
        <v>7</v>
      </c>
      <c r="L10" s="12" t="s">
        <v>405</v>
      </c>
      <c r="M10" s="12" t="s">
        <v>455</v>
      </c>
      <c r="N10" s="12" t="s">
        <v>643</v>
      </c>
      <c r="O10" s="19">
        <v>39234</v>
      </c>
      <c r="P10" s="17"/>
      <c r="Q10" t="s">
        <v>27</v>
      </c>
      <c r="R10" t="s">
        <v>397</v>
      </c>
      <c r="S10" t="s">
        <v>28</v>
      </c>
      <c r="T10">
        <v>34</v>
      </c>
      <c r="U10" t="s">
        <v>22</v>
      </c>
      <c r="V10" t="s">
        <v>14</v>
      </c>
      <c r="W10" t="s">
        <v>11</v>
      </c>
      <c r="X10" t="s">
        <v>23</v>
      </c>
      <c r="Y10" t="s">
        <v>24</v>
      </c>
      <c r="Z10" t="s">
        <v>12</v>
      </c>
      <c r="AA10" t="s">
        <v>12</v>
      </c>
      <c r="AB10" t="s">
        <v>554</v>
      </c>
      <c r="AF10" t="s">
        <v>12</v>
      </c>
      <c r="AG10" t="s">
        <v>12</v>
      </c>
      <c r="AH10" t="s">
        <v>12</v>
      </c>
      <c r="AI10" t="s">
        <v>12</v>
      </c>
      <c r="AO10" t="s">
        <v>54</v>
      </c>
    </row>
    <row r="11" spans="1:41" ht="25" x14ac:dyDescent="0.25">
      <c r="A11" s="20" t="s">
        <v>58</v>
      </c>
      <c r="B11" s="20" t="s">
        <v>59</v>
      </c>
      <c r="C11" s="13">
        <v>311</v>
      </c>
      <c r="D11" s="17"/>
      <c r="E11" s="13">
        <v>160</v>
      </c>
      <c r="F11" s="13">
        <v>84</v>
      </c>
      <c r="G11" s="13">
        <v>148</v>
      </c>
      <c r="H11" s="13">
        <v>32</v>
      </c>
      <c r="I11" s="13">
        <v>4</v>
      </c>
      <c r="J11" s="13">
        <v>56</v>
      </c>
      <c r="L11" s="16" t="s">
        <v>411</v>
      </c>
      <c r="M11" s="16" t="s">
        <v>412</v>
      </c>
      <c r="N11" s="16" t="s">
        <v>641</v>
      </c>
      <c r="O11" s="19">
        <v>40299</v>
      </c>
      <c r="P11" s="17"/>
      <c r="Q11" t="s">
        <v>60</v>
      </c>
      <c r="R11" t="s">
        <v>399</v>
      </c>
      <c r="S11" t="s">
        <v>12</v>
      </c>
      <c r="T11">
        <v>30</v>
      </c>
      <c r="U11" t="s">
        <v>22</v>
      </c>
      <c r="V11" t="s">
        <v>61</v>
      </c>
      <c r="W11" t="s">
        <v>11</v>
      </c>
      <c r="X11" t="s">
        <v>555</v>
      </c>
      <c r="Y11" t="s">
        <v>62</v>
      </c>
      <c r="AA11" t="s">
        <v>12</v>
      </c>
      <c r="AB11" t="s">
        <v>544</v>
      </c>
      <c r="AF11" t="s">
        <v>12</v>
      </c>
      <c r="AG11" t="s">
        <v>12</v>
      </c>
      <c r="AH11" t="s">
        <v>12</v>
      </c>
      <c r="AI11" t="s">
        <v>12</v>
      </c>
      <c r="AJ11" t="s">
        <v>556</v>
      </c>
      <c r="AO11" t="s">
        <v>57</v>
      </c>
    </row>
    <row r="12" spans="1:41" ht="25" x14ac:dyDescent="0.25">
      <c r="A12" s="20" t="s">
        <v>64</v>
      </c>
      <c r="B12" s="20" t="s">
        <v>65</v>
      </c>
      <c r="C12" s="12" t="s">
        <v>404</v>
      </c>
      <c r="D12" s="12" t="s">
        <v>404</v>
      </c>
      <c r="E12" s="13">
        <v>158</v>
      </c>
      <c r="F12" s="13">
        <v>78</v>
      </c>
      <c r="G12" s="13">
        <v>150</v>
      </c>
      <c r="H12" s="13">
        <v>40</v>
      </c>
      <c r="I12" s="13">
        <v>4</v>
      </c>
      <c r="J12" s="13">
        <v>56</v>
      </c>
      <c r="L12" s="12" t="s">
        <v>405</v>
      </c>
      <c r="M12" s="12" t="s">
        <v>456</v>
      </c>
      <c r="N12" s="12" t="s">
        <v>643</v>
      </c>
      <c r="O12" s="19">
        <v>39600</v>
      </c>
      <c r="P12" s="17"/>
      <c r="Q12" t="s">
        <v>27</v>
      </c>
      <c r="R12" t="s">
        <v>398</v>
      </c>
      <c r="S12" t="s">
        <v>28</v>
      </c>
      <c r="T12">
        <v>30</v>
      </c>
      <c r="U12" t="s">
        <v>22</v>
      </c>
      <c r="V12" t="s">
        <v>66</v>
      </c>
      <c r="W12" t="s">
        <v>11</v>
      </c>
      <c r="X12" t="s">
        <v>29</v>
      </c>
      <c r="Y12" t="s">
        <v>24</v>
      </c>
      <c r="Z12" t="s">
        <v>12</v>
      </c>
      <c r="AA12" t="s">
        <v>12</v>
      </c>
      <c r="AB12" t="s">
        <v>557</v>
      </c>
      <c r="AF12" t="s">
        <v>12</v>
      </c>
      <c r="AG12" t="s">
        <v>12</v>
      </c>
      <c r="AH12" t="s">
        <v>12</v>
      </c>
      <c r="AI12" t="s">
        <v>12</v>
      </c>
      <c r="AO12" t="s">
        <v>63</v>
      </c>
    </row>
    <row r="13" spans="1:41" ht="50" x14ac:dyDescent="0.25">
      <c r="A13" s="20" t="s">
        <v>68</v>
      </c>
      <c r="B13" s="20" t="s">
        <v>69</v>
      </c>
      <c r="C13" s="13">
        <v>369</v>
      </c>
      <c r="D13" s="17"/>
      <c r="E13" s="13">
        <v>162</v>
      </c>
      <c r="F13" s="13">
        <v>89</v>
      </c>
      <c r="G13" s="13">
        <v>156</v>
      </c>
      <c r="H13" s="13">
        <v>64</v>
      </c>
      <c r="I13" s="13">
        <v>4</v>
      </c>
      <c r="J13" s="13">
        <v>56</v>
      </c>
      <c r="L13" s="20" t="s">
        <v>441</v>
      </c>
      <c r="M13" s="16" t="s">
        <v>413</v>
      </c>
      <c r="N13" s="12" t="s">
        <v>643</v>
      </c>
      <c r="O13" s="19">
        <v>38504</v>
      </c>
      <c r="P13" s="17"/>
      <c r="Q13" t="s">
        <v>27</v>
      </c>
      <c r="R13" t="s">
        <v>398</v>
      </c>
      <c r="S13" t="s">
        <v>28</v>
      </c>
      <c r="T13">
        <v>37</v>
      </c>
      <c r="U13" t="s">
        <v>22</v>
      </c>
      <c r="V13" t="s">
        <v>14</v>
      </c>
      <c r="W13" t="s">
        <v>11</v>
      </c>
      <c r="X13" t="s">
        <v>34</v>
      </c>
      <c r="Y13" t="s">
        <v>24</v>
      </c>
      <c r="Z13" t="s">
        <v>12</v>
      </c>
      <c r="AA13" t="s">
        <v>12</v>
      </c>
      <c r="AB13" t="s">
        <v>541</v>
      </c>
      <c r="AF13" t="s">
        <v>12</v>
      </c>
      <c r="AG13" t="s">
        <v>12</v>
      </c>
      <c r="AH13" t="s">
        <v>12</v>
      </c>
      <c r="AI13" t="s">
        <v>12</v>
      </c>
      <c r="AO13" t="s">
        <v>67</v>
      </c>
    </row>
    <row r="14" spans="1:41" ht="25" x14ac:dyDescent="0.25">
      <c r="A14" s="20" t="s">
        <v>71</v>
      </c>
      <c r="B14" s="20" t="s">
        <v>72</v>
      </c>
      <c r="C14" s="12" t="s">
        <v>404</v>
      </c>
      <c r="D14" s="12" t="s">
        <v>404</v>
      </c>
      <c r="E14" s="13">
        <v>151</v>
      </c>
      <c r="F14" s="13">
        <v>50</v>
      </c>
      <c r="G14" s="13">
        <v>146</v>
      </c>
      <c r="H14" s="13">
        <v>25</v>
      </c>
      <c r="I14" s="13">
        <v>4</v>
      </c>
      <c r="J14" s="13">
        <v>56</v>
      </c>
      <c r="L14" s="16" t="s">
        <v>405</v>
      </c>
      <c r="M14" s="16" t="s">
        <v>414</v>
      </c>
      <c r="N14" s="12" t="s">
        <v>643</v>
      </c>
      <c r="O14" s="19">
        <v>41791</v>
      </c>
      <c r="P14" s="17"/>
      <c r="Q14" t="s">
        <v>73</v>
      </c>
      <c r="R14" t="s">
        <v>399</v>
      </c>
      <c r="S14" t="s">
        <v>28</v>
      </c>
      <c r="T14">
        <v>27</v>
      </c>
      <c r="U14" t="s">
        <v>22</v>
      </c>
      <c r="V14" t="s">
        <v>14</v>
      </c>
      <c r="W14" t="s">
        <v>11</v>
      </c>
      <c r="X14" t="s">
        <v>558</v>
      </c>
      <c r="Y14" t="s">
        <v>24</v>
      </c>
      <c r="Z14" t="s">
        <v>12</v>
      </c>
      <c r="AA14" t="s">
        <v>12</v>
      </c>
      <c r="AB14" t="s">
        <v>541</v>
      </c>
      <c r="AF14" t="s">
        <v>12</v>
      </c>
      <c r="AG14" t="s">
        <v>12</v>
      </c>
      <c r="AH14" t="s">
        <v>12</v>
      </c>
      <c r="AI14" t="s">
        <v>12</v>
      </c>
      <c r="AO14" t="s">
        <v>70</v>
      </c>
    </row>
    <row r="15" spans="1:41" ht="25" x14ac:dyDescent="0.25">
      <c r="A15" s="20" t="s">
        <v>75</v>
      </c>
      <c r="B15" s="20" t="s">
        <v>76</v>
      </c>
      <c r="C15" s="13">
        <v>357</v>
      </c>
      <c r="D15" s="17"/>
      <c r="E15" s="13">
        <v>160</v>
      </c>
      <c r="F15" s="13">
        <v>84</v>
      </c>
      <c r="G15" s="13">
        <v>155</v>
      </c>
      <c r="H15" s="13">
        <v>60</v>
      </c>
      <c r="I15" s="13">
        <v>5.5</v>
      </c>
      <c r="J15" s="13">
        <v>98</v>
      </c>
      <c r="L15" s="16" t="s">
        <v>415</v>
      </c>
      <c r="M15" s="16" t="s">
        <v>638</v>
      </c>
      <c r="N15" s="16" t="s">
        <v>642</v>
      </c>
      <c r="O15" s="19">
        <v>39934</v>
      </c>
      <c r="P15" s="17"/>
      <c r="Q15" t="s">
        <v>77</v>
      </c>
      <c r="R15" t="s">
        <v>399</v>
      </c>
      <c r="S15" t="s">
        <v>12</v>
      </c>
      <c r="T15">
        <v>28</v>
      </c>
      <c r="U15" t="s">
        <v>22</v>
      </c>
      <c r="V15" t="s">
        <v>14</v>
      </c>
      <c r="W15" t="s">
        <v>11</v>
      </c>
      <c r="X15" t="s">
        <v>78</v>
      </c>
      <c r="Y15" t="s">
        <v>79</v>
      </c>
      <c r="Z15" t="s">
        <v>12</v>
      </c>
      <c r="AA15" t="s">
        <v>12</v>
      </c>
      <c r="AB15" t="s">
        <v>541</v>
      </c>
      <c r="AF15" t="s">
        <v>12</v>
      </c>
      <c r="AG15" t="s">
        <v>12</v>
      </c>
      <c r="AH15" t="s">
        <v>12</v>
      </c>
      <c r="AI15" t="s">
        <v>12</v>
      </c>
      <c r="AJ15" t="s">
        <v>559</v>
      </c>
      <c r="AO15" t="s">
        <v>74</v>
      </c>
    </row>
    <row r="16" spans="1:41" ht="37.5" x14ac:dyDescent="0.25">
      <c r="A16" t="s">
        <v>81</v>
      </c>
      <c r="B16" t="s">
        <v>82</v>
      </c>
      <c r="C16" s="13">
        <v>341</v>
      </c>
      <c r="D16" s="17"/>
      <c r="E16" s="13">
        <v>155</v>
      </c>
      <c r="F16" s="13">
        <v>67</v>
      </c>
      <c r="G16" s="13">
        <v>152</v>
      </c>
      <c r="H16" s="13">
        <v>48</v>
      </c>
      <c r="I16" s="13">
        <v>4.5</v>
      </c>
      <c r="J16" s="13">
        <v>80</v>
      </c>
      <c r="L16" s="16" t="s">
        <v>416</v>
      </c>
      <c r="M16" s="16" t="s">
        <v>417</v>
      </c>
      <c r="N16" s="16" t="s">
        <v>641</v>
      </c>
      <c r="O16" s="19">
        <v>41974</v>
      </c>
      <c r="P16" s="17"/>
      <c r="Q16" t="s">
        <v>27</v>
      </c>
      <c r="R16" t="s">
        <v>398</v>
      </c>
      <c r="S16" t="s">
        <v>21</v>
      </c>
      <c r="T16">
        <v>23</v>
      </c>
      <c r="U16" t="s">
        <v>22</v>
      </c>
      <c r="V16" t="s">
        <v>14</v>
      </c>
      <c r="W16" t="s">
        <v>11</v>
      </c>
      <c r="X16" t="s">
        <v>560</v>
      </c>
      <c r="Y16" t="s">
        <v>100</v>
      </c>
      <c r="Z16" t="s">
        <v>12</v>
      </c>
      <c r="AA16" t="s">
        <v>12</v>
      </c>
      <c r="AB16" t="s">
        <v>541</v>
      </c>
      <c r="AF16" t="s">
        <v>12</v>
      </c>
      <c r="AG16" t="s">
        <v>12</v>
      </c>
      <c r="AH16" t="s">
        <v>12</v>
      </c>
      <c r="AI16" t="s">
        <v>12</v>
      </c>
      <c r="AO16" t="s">
        <v>80</v>
      </c>
    </row>
    <row r="17" spans="1:41" ht="25" x14ac:dyDescent="0.25">
      <c r="A17" s="20" t="s">
        <v>85</v>
      </c>
      <c r="B17" s="20" t="s">
        <v>86</v>
      </c>
      <c r="C17" s="20">
        <v>373</v>
      </c>
      <c r="D17" s="17"/>
      <c r="E17" s="13">
        <v>161</v>
      </c>
      <c r="F17" s="13">
        <v>87</v>
      </c>
      <c r="G17" s="13">
        <v>159</v>
      </c>
      <c r="H17" s="13">
        <v>74</v>
      </c>
      <c r="I17" s="13">
        <v>3</v>
      </c>
      <c r="J17" s="13">
        <v>15</v>
      </c>
      <c r="L17" s="12" t="s">
        <v>457</v>
      </c>
      <c r="M17" s="12" t="s">
        <v>458</v>
      </c>
      <c r="N17" s="12" t="s">
        <v>642</v>
      </c>
      <c r="O17" s="19">
        <v>41395</v>
      </c>
      <c r="P17" s="17"/>
      <c r="Q17" t="s">
        <v>87</v>
      </c>
      <c r="R17" t="s">
        <v>400</v>
      </c>
      <c r="S17" t="s">
        <v>12</v>
      </c>
      <c r="T17">
        <v>29</v>
      </c>
      <c r="U17" t="s">
        <v>13</v>
      </c>
      <c r="V17" t="s">
        <v>14</v>
      </c>
      <c r="W17" t="s">
        <v>11</v>
      </c>
      <c r="X17" t="s">
        <v>561</v>
      </c>
      <c r="Y17" t="s">
        <v>47</v>
      </c>
      <c r="Z17" t="s">
        <v>12</v>
      </c>
      <c r="AA17" t="s">
        <v>12</v>
      </c>
      <c r="AD17" t="s">
        <v>562</v>
      </c>
      <c r="AF17" t="s">
        <v>12</v>
      </c>
      <c r="AG17" t="s">
        <v>12</v>
      </c>
      <c r="AH17" t="s">
        <v>12</v>
      </c>
      <c r="AI17" t="s">
        <v>12</v>
      </c>
      <c r="AJ17" t="s">
        <v>563</v>
      </c>
      <c r="AO17" t="s">
        <v>84</v>
      </c>
    </row>
    <row r="18" spans="1:41" ht="37.5" x14ac:dyDescent="0.25">
      <c r="A18" t="s">
        <v>89</v>
      </c>
      <c r="B18" t="s">
        <v>90</v>
      </c>
      <c r="C18">
        <v>338</v>
      </c>
      <c r="D18" s="17"/>
      <c r="E18" s="13">
        <v>154</v>
      </c>
      <c r="F18" s="13">
        <v>63</v>
      </c>
      <c r="G18" s="13">
        <v>152</v>
      </c>
      <c r="H18" s="13">
        <v>48</v>
      </c>
      <c r="I18" s="13">
        <v>3</v>
      </c>
      <c r="J18" s="13">
        <v>15</v>
      </c>
      <c r="L18" s="16" t="s">
        <v>418</v>
      </c>
      <c r="M18" s="16" t="s">
        <v>419</v>
      </c>
      <c r="N18" s="16" t="s">
        <v>642</v>
      </c>
      <c r="O18" s="19">
        <v>42156</v>
      </c>
      <c r="P18" s="17"/>
      <c r="Q18" t="s">
        <v>27</v>
      </c>
      <c r="R18" t="s">
        <v>397</v>
      </c>
      <c r="S18" t="s">
        <v>12</v>
      </c>
      <c r="T18">
        <v>22</v>
      </c>
      <c r="U18" t="s">
        <v>22</v>
      </c>
      <c r="V18" t="s">
        <v>14</v>
      </c>
      <c r="W18" t="s">
        <v>11</v>
      </c>
      <c r="X18" t="s">
        <v>91</v>
      </c>
      <c r="Y18" t="s">
        <v>92</v>
      </c>
      <c r="Z18" t="s">
        <v>12</v>
      </c>
      <c r="AA18" t="s">
        <v>12</v>
      </c>
      <c r="AB18" t="s">
        <v>564</v>
      </c>
      <c r="AD18" t="s">
        <v>565</v>
      </c>
      <c r="AF18" t="s">
        <v>12</v>
      </c>
      <c r="AG18" t="s">
        <v>12</v>
      </c>
      <c r="AH18" t="s">
        <v>12</v>
      </c>
      <c r="AI18" t="s">
        <v>12</v>
      </c>
      <c r="AO18" t="s">
        <v>88</v>
      </c>
    </row>
    <row r="19" spans="1:41" ht="25" x14ac:dyDescent="0.25">
      <c r="A19" s="20" t="s">
        <v>94</v>
      </c>
      <c r="B19" s="20" t="s">
        <v>95</v>
      </c>
      <c r="C19" s="20">
        <v>326</v>
      </c>
      <c r="D19" s="17"/>
      <c r="E19" s="13">
        <v>164</v>
      </c>
      <c r="F19" s="13">
        <v>93</v>
      </c>
      <c r="G19" s="13">
        <v>153</v>
      </c>
      <c r="H19" s="13">
        <v>52</v>
      </c>
      <c r="I19" s="13">
        <v>5</v>
      </c>
      <c r="J19" s="13">
        <v>93</v>
      </c>
      <c r="L19" s="20" t="s">
        <v>441</v>
      </c>
      <c r="M19" s="16" t="s">
        <v>420</v>
      </c>
      <c r="N19" s="12" t="s">
        <v>643</v>
      </c>
      <c r="O19" s="19">
        <v>39600</v>
      </c>
      <c r="P19" s="17"/>
      <c r="Q19" t="s">
        <v>20</v>
      </c>
      <c r="R19" t="s">
        <v>398</v>
      </c>
      <c r="S19" t="s">
        <v>28</v>
      </c>
      <c r="T19">
        <v>30</v>
      </c>
      <c r="U19" t="s">
        <v>13</v>
      </c>
      <c r="V19" t="s">
        <v>14</v>
      </c>
      <c r="W19" t="s">
        <v>11</v>
      </c>
      <c r="X19" t="s">
        <v>34</v>
      </c>
      <c r="Y19" t="s">
        <v>24</v>
      </c>
      <c r="Z19" t="s">
        <v>12</v>
      </c>
      <c r="AA19" t="s">
        <v>12</v>
      </c>
      <c r="AB19" t="s">
        <v>566</v>
      </c>
      <c r="AF19" t="s">
        <v>12</v>
      </c>
      <c r="AG19" t="s">
        <v>12</v>
      </c>
      <c r="AH19" t="s">
        <v>12</v>
      </c>
      <c r="AI19" t="s">
        <v>12</v>
      </c>
      <c r="AO19" t="s">
        <v>93</v>
      </c>
    </row>
    <row r="20" spans="1:41" ht="25" x14ac:dyDescent="0.25">
      <c r="A20" s="20" t="s">
        <v>97</v>
      </c>
      <c r="B20" s="20" t="s">
        <v>98</v>
      </c>
      <c r="C20" s="20">
        <v>330</v>
      </c>
      <c r="D20" s="17"/>
      <c r="E20" s="13">
        <v>154</v>
      </c>
      <c r="F20" s="13">
        <v>63</v>
      </c>
      <c r="G20" s="13">
        <v>153</v>
      </c>
      <c r="H20" s="13">
        <v>52</v>
      </c>
      <c r="I20" s="13">
        <v>4</v>
      </c>
      <c r="J20" s="13">
        <v>56</v>
      </c>
      <c r="L20" s="12" t="s">
        <v>459</v>
      </c>
      <c r="M20" s="12" t="s">
        <v>460</v>
      </c>
      <c r="N20" s="12" t="s">
        <v>641</v>
      </c>
      <c r="O20" s="19">
        <v>41395</v>
      </c>
      <c r="P20" s="17"/>
      <c r="Q20" t="s">
        <v>27</v>
      </c>
      <c r="R20" t="s">
        <v>398</v>
      </c>
      <c r="S20" t="s">
        <v>12</v>
      </c>
      <c r="T20">
        <v>24</v>
      </c>
      <c r="U20" t="s">
        <v>22</v>
      </c>
      <c r="V20" t="s">
        <v>14</v>
      </c>
      <c r="W20" t="s">
        <v>11</v>
      </c>
      <c r="X20" t="s">
        <v>99</v>
      </c>
      <c r="Y20" t="s">
        <v>100</v>
      </c>
      <c r="Z20" t="s">
        <v>12</v>
      </c>
      <c r="AA20" t="s">
        <v>12</v>
      </c>
      <c r="AB20" t="s">
        <v>567</v>
      </c>
      <c r="AF20" t="s">
        <v>12</v>
      </c>
      <c r="AG20" t="s">
        <v>12</v>
      </c>
      <c r="AH20" t="s">
        <v>12</v>
      </c>
      <c r="AI20" t="s">
        <v>12</v>
      </c>
      <c r="AJ20" t="s">
        <v>568</v>
      </c>
      <c r="AO20" t="s">
        <v>96</v>
      </c>
    </row>
    <row r="21" spans="1:41" ht="25" x14ac:dyDescent="0.25">
      <c r="A21" s="20" t="s">
        <v>102</v>
      </c>
      <c r="B21" s="20" t="s">
        <v>103</v>
      </c>
      <c r="C21" s="13">
        <v>326</v>
      </c>
      <c r="D21" s="17"/>
      <c r="E21" s="13">
        <v>157</v>
      </c>
      <c r="F21" s="13">
        <v>87</v>
      </c>
      <c r="G21" s="13">
        <v>161</v>
      </c>
      <c r="H21" s="13">
        <v>68</v>
      </c>
      <c r="I21" s="13">
        <v>4.5</v>
      </c>
      <c r="J21" s="13">
        <v>80</v>
      </c>
      <c r="L21" s="12" t="s">
        <v>447</v>
      </c>
      <c r="M21" s="12" t="s">
        <v>448</v>
      </c>
      <c r="N21" s="12" t="s">
        <v>641</v>
      </c>
      <c r="O21" s="19">
        <v>41760</v>
      </c>
      <c r="P21" s="17"/>
      <c r="Q21" t="s">
        <v>20</v>
      </c>
      <c r="R21" t="s">
        <v>398</v>
      </c>
      <c r="S21" t="s">
        <v>21</v>
      </c>
      <c r="T21">
        <v>24</v>
      </c>
      <c r="U21" t="s">
        <v>22</v>
      </c>
      <c r="V21" t="s">
        <v>104</v>
      </c>
      <c r="W21" t="s">
        <v>11</v>
      </c>
      <c r="X21" t="s">
        <v>569</v>
      </c>
      <c r="Y21" t="s">
        <v>24</v>
      </c>
      <c r="Z21" t="s">
        <v>12</v>
      </c>
      <c r="AA21" t="s">
        <v>12</v>
      </c>
      <c r="AB21" t="s">
        <v>541</v>
      </c>
      <c r="AF21" t="s">
        <v>12</v>
      </c>
      <c r="AG21" t="s">
        <v>12</v>
      </c>
      <c r="AH21" t="s">
        <v>12</v>
      </c>
      <c r="AI21" t="s">
        <v>12</v>
      </c>
      <c r="AO21" t="s">
        <v>101</v>
      </c>
    </row>
    <row r="22" spans="1:41" ht="50" x14ac:dyDescent="0.25">
      <c r="A22" s="20" t="s">
        <v>106</v>
      </c>
      <c r="B22" s="20" t="s">
        <v>107</v>
      </c>
      <c r="C22" s="20">
        <v>358</v>
      </c>
      <c r="D22" s="17"/>
      <c r="E22" s="13">
        <v>170</v>
      </c>
      <c r="F22" s="13">
        <v>99</v>
      </c>
      <c r="G22" s="13">
        <v>160</v>
      </c>
      <c r="H22" s="13">
        <v>78</v>
      </c>
      <c r="I22" s="13">
        <v>5</v>
      </c>
      <c r="J22" s="13">
        <v>93</v>
      </c>
      <c r="L22" s="12" t="s">
        <v>407</v>
      </c>
      <c r="M22" s="12" t="s">
        <v>461</v>
      </c>
      <c r="N22" s="16" t="s">
        <v>643</v>
      </c>
      <c r="O22" s="19">
        <v>41061</v>
      </c>
      <c r="P22" s="17"/>
      <c r="Q22" t="s">
        <v>108</v>
      </c>
      <c r="R22" t="s">
        <v>399</v>
      </c>
      <c r="S22" t="s">
        <v>28</v>
      </c>
      <c r="T22">
        <v>25</v>
      </c>
      <c r="U22" t="s">
        <v>13</v>
      </c>
      <c r="V22" t="s">
        <v>14</v>
      </c>
      <c r="W22" t="s">
        <v>11</v>
      </c>
      <c r="X22" t="s">
        <v>29</v>
      </c>
      <c r="Y22" t="s">
        <v>24</v>
      </c>
      <c r="Z22" t="s">
        <v>12</v>
      </c>
      <c r="AA22" t="s">
        <v>12</v>
      </c>
      <c r="AB22" t="s">
        <v>566</v>
      </c>
      <c r="AF22" t="s">
        <v>12</v>
      </c>
      <c r="AG22" t="s">
        <v>12</v>
      </c>
      <c r="AH22" t="s">
        <v>12</v>
      </c>
      <c r="AI22" t="s">
        <v>12</v>
      </c>
      <c r="AJ22" t="s">
        <v>570</v>
      </c>
      <c r="AO22" t="s">
        <v>105</v>
      </c>
    </row>
    <row r="23" spans="1:41" ht="25" x14ac:dyDescent="0.25">
      <c r="A23" s="20" t="s">
        <v>110</v>
      </c>
      <c r="B23" s="20" t="s">
        <v>111</v>
      </c>
      <c r="C23" s="20">
        <v>312</v>
      </c>
      <c r="D23" s="17"/>
      <c r="E23" s="13">
        <v>149</v>
      </c>
      <c r="F23" s="13">
        <v>41</v>
      </c>
      <c r="G23" s="13">
        <v>130</v>
      </c>
      <c r="H23" s="13">
        <v>1</v>
      </c>
      <c r="I23" s="13">
        <v>3.5</v>
      </c>
      <c r="J23" s="13">
        <v>38</v>
      </c>
      <c r="L23" s="16" t="s">
        <v>421</v>
      </c>
      <c r="M23" s="16" t="s">
        <v>422</v>
      </c>
      <c r="N23" s="16" t="s">
        <v>641</v>
      </c>
      <c r="O23" s="19">
        <v>39203</v>
      </c>
      <c r="P23" s="17"/>
      <c r="Q23" t="s">
        <v>27</v>
      </c>
      <c r="R23" t="s">
        <v>397</v>
      </c>
      <c r="S23" t="s">
        <v>28</v>
      </c>
      <c r="T23">
        <v>30</v>
      </c>
      <c r="U23" t="s">
        <v>22</v>
      </c>
      <c r="V23" t="s">
        <v>14</v>
      </c>
      <c r="W23" t="s">
        <v>11</v>
      </c>
      <c r="X23" t="s">
        <v>112</v>
      </c>
      <c r="Y23" t="s">
        <v>24</v>
      </c>
      <c r="AA23" t="s">
        <v>12</v>
      </c>
      <c r="AB23" t="s">
        <v>541</v>
      </c>
      <c r="AF23" t="s">
        <v>12</v>
      </c>
      <c r="AG23" t="s">
        <v>12</v>
      </c>
      <c r="AH23" t="s">
        <v>12</v>
      </c>
      <c r="AI23" t="s">
        <v>12</v>
      </c>
      <c r="AO23" t="s">
        <v>109</v>
      </c>
    </row>
    <row r="24" spans="1:41" ht="62.5" x14ac:dyDescent="0.25">
      <c r="A24" s="20" t="s">
        <v>114</v>
      </c>
      <c r="B24" s="20" t="s">
        <v>115</v>
      </c>
      <c r="C24" s="20">
        <v>351</v>
      </c>
      <c r="D24" s="17"/>
      <c r="E24" s="13">
        <v>155</v>
      </c>
      <c r="F24" s="13">
        <v>67</v>
      </c>
      <c r="G24" s="13">
        <v>147</v>
      </c>
      <c r="H24" s="13">
        <v>28</v>
      </c>
      <c r="I24" s="13">
        <v>2.5</v>
      </c>
      <c r="J24" s="13">
        <v>7</v>
      </c>
      <c r="L24" s="20" t="s">
        <v>441</v>
      </c>
      <c r="M24" s="12" t="s">
        <v>462</v>
      </c>
      <c r="N24" s="12" t="s">
        <v>643</v>
      </c>
      <c r="O24" s="19">
        <v>42064</v>
      </c>
      <c r="P24" s="17"/>
      <c r="Q24" t="s">
        <v>27</v>
      </c>
      <c r="R24" t="s">
        <v>398</v>
      </c>
      <c r="S24" t="s">
        <v>28</v>
      </c>
      <c r="T24">
        <v>28</v>
      </c>
      <c r="U24" t="s">
        <v>13</v>
      </c>
      <c r="V24" t="s">
        <v>104</v>
      </c>
      <c r="W24" t="s">
        <v>116</v>
      </c>
      <c r="X24" t="s">
        <v>117</v>
      </c>
      <c r="Y24" t="s">
        <v>24</v>
      </c>
      <c r="Z24" t="s">
        <v>548</v>
      </c>
      <c r="AA24" t="s">
        <v>12</v>
      </c>
      <c r="AB24" t="s">
        <v>541</v>
      </c>
      <c r="AF24" t="s">
        <v>12</v>
      </c>
      <c r="AG24" t="s">
        <v>12</v>
      </c>
      <c r="AH24" t="s">
        <v>12</v>
      </c>
      <c r="AI24" t="s">
        <v>12</v>
      </c>
      <c r="AO24" t="s">
        <v>113</v>
      </c>
    </row>
    <row r="25" spans="1:41" ht="25" x14ac:dyDescent="0.25">
      <c r="A25" s="20" t="s">
        <v>119</v>
      </c>
      <c r="B25" s="20" t="s">
        <v>120</v>
      </c>
      <c r="C25" s="13">
        <v>360</v>
      </c>
      <c r="D25" s="17"/>
      <c r="E25" s="13">
        <v>167</v>
      </c>
      <c r="F25" s="13">
        <v>97</v>
      </c>
      <c r="G25" s="13">
        <v>161</v>
      </c>
      <c r="H25" s="13">
        <v>80</v>
      </c>
      <c r="I25" s="13">
        <v>4</v>
      </c>
      <c r="J25" s="13">
        <v>56</v>
      </c>
      <c r="L25" s="16" t="s">
        <v>423</v>
      </c>
      <c r="M25" s="16" t="s">
        <v>424</v>
      </c>
      <c r="N25" s="16" t="s">
        <v>642</v>
      </c>
      <c r="O25" s="19">
        <v>41030</v>
      </c>
      <c r="P25" s="17"/>
      <c r="Q25" t="s">
        <v>121</v>
      </c>
      <c r="R25" t="s">
        <v>399</v>
      </c>
      <c r="S25" t="s">
        <v>12</v>
      </c>
      <c r="T25">
        <v>25</v>
      </c>
      <c r="U25" t="s">
        <v>22</v>
      </c>
      <c r="V25" t="s">
        <v>122</v>
      </c>
      <c r="W25" t="s">
        <v>11</v>
      </c>
      <c r="X25" t="s">
        <v>123</v>
      </c>
      <c r="Y25" t="s">
        <v>124</v>
      </c>
      <c r="Z25" t="s">
        <v>12</v>
      </c>
      <c r="AA25" t="s">
        <v>12</v>
      </c>
      <c r="AB25" t="s">
        <v>541</v>
      </c>
      <c r="AF25" t="s">
        <v>12</v>
      </c>
      <c r="AG25" t="s">
        <v>12</v>
      </c>
      <c r="AH25" t="s">
        <v>12</v>
      </c>
      <c r="AI25" t="s">
        <v>12</v>
      </c>
      <c r="AO25" t="s">
        <v>118</v>
      </c>
    </row>
    <row r="26" spans="1:41" ht="75" x14ac:dyDescent="0.25">
      <c r="A26" s="20" t="s">
        <v>126</v>
      </c>
      <c r="B26" s="20" t="s">
        <v>127</v>
      </c>
      <c r="C26" s="13">
        <v>346</v>
      </c>
      <c r="D26" s="17"/>
      <c r="E26" s="13">
        <v>152</v>
      </c>
      <c r="F26" s="13">
        <v>54</v>
      </c>
      <c r="G26" s="13">
        <v>149</v>
      </c>
      <c r="H26" s="13">
        <v>37</v>
      </c>
      <c r="I26" s="13">
        <v>4.5</v>
      </c>
      <c r="J26" s="13">
        <v>80</v>
      </c>
      <c r="L26" s="16" t="s">
        <v>425</v>
      </c>
      <c r="M26" s="16" t="s">
        <v>426</v>
      </c>
      <c r="N26" s="16" t="s">
        <v>641</v>
      </c>
      <c r="O26" s="19">
        <v>41883</v>
      </c>
      <c r="P26" s="17"/>
      <c r="Q26" t="s">
        <v>45</v>
      </c>
      <c r="R26" t="s">
        <v>399</v>
      </c>
      <c r="S26" t="s">
        <v>12</v>
      </c>
      <c r="T26">
        <v>23</v>
      </c>
      <c r="U26" t="s">
        <v>22</v>
      </c>
      <c r="V26" t="s">
        <v>14</v>
      </c>
      <c r="W26" t="s">
        <v>11</v>
      </c>
      <c r="X26" t="s">
        <v>571</v>
      </c>
      <c r="Y26" t="s">
        <v>100</v>
      </c>
      <c r="Z26" t="s">
        <v>12</v>
      </c>
      <c r="AA26" t="s">
        <v>12</v>
      </c>
      <c r="AB26" t="s">
        <v>572</v>
      </c>
      <c r="AD26" t="s">
        <v>573</v>
      </c>
      <c r="AE26" t="s">
        <v>574</v>
      </c>
      <c r="AF26" t="s">
        <v>12</v>
      </c>
      <c r="AG26" t="s">
        <v>12</v>
      </c>
      <c r="AH26" t="s">
        <v>12</v>
      </c>
      <c r="AI26" t="s">
        <v>12</v>
      </c>
      <c r="AJ26" t="s">
        <v>575</v>
      </c>
      <c r="AO26" t="s">
        <v>125</v>
      </c>
    </row>
    <row r="27" spans="1:41" ht="25" x14ac:dyDescent="0.25">
      <c r="A27" t="s">
        <v>129</v>
      </c>
      <c r="B27" t="s">
        <v>130</v>
      </c>
      <c r="C27">
        <v>302</v>
      </c>
      <c r="D27" s="17"/>
      <c r="E27" s="13">
        <v>155</v>
      </c>
      <c r="F27" s="13">
        <v>67</v>
      </c>
      <c r="G27" s="13">
        <v>149</v>
      </c>
      <c r="H27" s="13">
        <v>37</v>
      </c>
      <c r="I27" s="13">
        <v>3.5</v>
      </c>
      <c r="J27" s="13">
        <v>38</v>
      </c>
      <c r="L27" s="16" t="s">
        <v>427</v>
      </c>
      <c r="M27" s="16" t="s">
        <v>403</v>
      </c>
      <c r="N27" s="16" t="s">
        <v>642</v>
      </c>
      <c r="O27" s="19">
        <v>41244</v>
      </c>
      <c r="P27" s="17"/>
      <c r="Q27" t="s">
        <v>27</v>
      </c>
      <c r="R27" t="s">
        <v>398</v>
      </c>
      <c r="S27" t="s">
        <v>12</v>
      </c>
      <c r="T27">
        <v>26</v>
      </c>
      <c r="U27" t="s">
        <v>13</v>
      </c>
      <c r="V27" t="s">
        <v>104</v>
      </c>
      <c r="W27" t="s">
        <v>11</v>
      </c>
      <c r="X27" t="s">
        <v>354</v>
      </c>
      <c r="Y27" t="s">
        <v>100</v>
      </c>
      <c r="Z27" t="s">
        <v>12</v>
      </c>
      <c r="AA27" t="s">
        <v>12</v>
      </c>
      <c r="AB27" t="s">
        <v>554</v>
      </c>
      <c r="AF27" t="s">
        <v>548</v>
      </c>
      <c r="AG27" t="s">
        <v>12</v>
      </c>
      <c r="AH27" t="s">
        <v>12</v>
      </c>
      <c r="AI27" t="s">
        <v>12</v>
      </c>
      <c r="AJ27" t="s">
        <v>576</v>
      </c>
      <c r="AO27" t="s">
        <v>128</v>
      </c>
    </row>
    <row r="28" spans="1:41" ht="25" x14ac:dyDescent="0.25">
      <c r="A28" s="20" t="s">
        <v>132</v>
      </c>
      <c r="B28" s="20" t="s">
        <v>133</v>
      </c>
      <c r="C28" s="13">
        <v>301</v>
      </c>
      <c r="D28" s="22"/>
      <c r="E28" s="13">
        <v>147</v>
      </c>
      <c r="F28" s="13">
        <v>33</v>
      </c>
      <c r="G28" s="13">
        <v>145</v>
      </c>
      <c r="H28" s="13">
        <v>21</v>
      </c>
      <c r="I28" s="13">
        <v>4</v>
      </c>
      <c r="J28" s="13">
        <v>56</v>
      </c>
      <c r="L28" s="16" t="s">
        <v>428</v>
      </c>
      <c r="M28" s="16" t="s">
        <v>420</v>
      </c>
      <c r="N28" s="16" t="s">
        <v>643</v>
      </c>
      <c r="O28" s="19">
        <v>38838</v>
      </c>
      <c r="P28" s="17"/>
      <c r="Q28" t="s">
        <v>20</v>
      </c>
      <c r="R28" t="s">
        <v>397</v>
      </c>
      <c r="S28" t="s">
        <v>28</v>
      </c>
      <c r="T28">
        <v>35</v>
      </c>
      <c r="U28" t="s">
        <v>13</v>
      </c>
      <c r="V28" t="s">
        <v>14</v>
      </c>
      <c r="W28" t="s">
        <v>11</v>
      </c>
      <c r="X28" t="s">
        <v>134</v>
      </c>
      <c r="Y28" t="s">
        <v>24</v>
      </c>
      <c r="Z28" t="s">
        <v>12</v>
      </c>
      <c r="AA28" t="s">
        <v>12</v>
      </c>
      <c r="AB28" t="s">
        <v>541</v>
      </c>
      <c r="AF28" t="s">
        <v>12</v>
      </c>
      <c r="AG28" t="s">
        <v>12</v>
      </c>
      <c r="AH28" t="s">
        <v>12</v>
      </c>
      <c r="AI28" t="s">
        <v>12</v>
      </c>
      <c r="AO28" t="s">
        <v>131</v>
      </c>
    </row>
    <row r="29" spans="1:41" ht="37.5" x14ac:dyDescent="0.25">
      <c r="A29" t="s">
        <v>136</v>
      </c>
      <c r="B29" t="s">
        <v>137</v>
      </c>
      <c r="C29">
        <v>289</v>
      </c>
      <c r="D29" s="17"/>
      <c r="E29" s="13">
        <v>163</v>
      </c>
      <c r="F29" s="13">
        <v>92</v>
      </c>
      <c r="G29" s="13">
        <v>146</v>
      </c>
      <c r="H29" s="13">
        <v>25</v>
      </c>
      <c r="I29" s="13">
        <v>4</v>
      </c>
      <c r="J29" s="13">
        <v>56</v>
      </c>
      <c r="L29" s="16" t="s">
        <v>429</v>
      </c>
      <c r="M29" s="16" t="s">
        <v>430</v>
      </c>
      <c r="N29" s="16" t="s">
        <v>641</v>
      </c>
      <c r="O29" s="19">
        <v>36130</v>
      </c>
      <c r="P29" s="17"/>
      <c r="Q29" t="s">
        <v>138</v>
      </c>
      <c r="R29" t="s">
        <v>400</v>
      </c>
      <c r="S29" t="s">
        <v>28</v>
      </c>
      <c r="T29">
        <v>41</v>
      </c>
      <c r="U29" t="s">
        <v>22</v>
      </c>
      <c r="V29" t="s">
        <v>14</v>
      </c>
      <c r="W29" t="s">
        <v>11</v>
      </c>
      <c r="X29" t="s">
        <v>34</v>
      </c>
      <c r="Y29" t="s">
        <v>24</v>
      </c>
      <c r="Z29" t="s">
        <v>12</v>
      </c>
      <c r="AA29" t="s">
        <v>12</v>
      </c>
      <c r="AF29" t="s">
        <v>548</v>
      </c>
      <c r="AG29" t="s">
        <v>12</v>
      </c>
      <c r="AH29" t="s">
        <v>12</v>
      </c>
      <c r="AI29" t="s">
        <v>12</v>
      </c>
      <c r="AJ29" t="s">
        <v>577</v>
      </c>
      <c r="AO29" t="s">
        <v>135</v>
      </c>
    </row>
    <row r="30" spans="1:41" ht="25" x14ac:dyDescent="0.25">
      <c r="A30" t="s">
        <v>140</v>
      </c>
      <c r="B30" t="s">
        <v>141</v>
      </c>
      <c r="C30">
        <v>318</v>
      </c>
      <c r="D30" s="17"/>
      <c r="E30" s="11">
        <v>147</v>
      </c>
      <c r="F30" s="11">
        <v>33</v>
      </c>
      <c r="G30" s="11">
        <v>150</v>
      </c>
      <c r="H30" s="11">
        <v>40</v>
      </c>
      <c r="I30" s="11">
        <v>3.5</v>
      </c>
      <c r="J30" s="11">
        <v>38</v>
      </c>
      <c r="L30" s="16" t="s">
        <v>510</v>
      </c>
      <c r="M30" s="16" t="s">
        <v>420</v>
      </c>
      <c r="N30" s="16" t="s">
        <v>642</v>
      </c>
      <c r="O30" s="19">
        <v>42125</v>
      </c>
      <c r="P30" s="17"/>
      <c r="Q30" t="s">
        <v>27</v>
      </c>
      <c r="R30" t="s">
        <v>398</v>
      </c>
      <c r="S30" t="s">
        <v>12</v>
      </c>
      <c r="T30">
        <v>22</v>
      </c>
      <c r="U30" t="s">
        <v>13</v>
      </c>
      <c r="V30" t="s">
        <v>14</v>
      </c>
      <c r="W30" t="s">
        <v>11</v>
      </c>
      <c r="X30" t="s">
        <v>142</v>
      </c>
      <c r="Y30" t="s">
        <v>143</v>
      </c>
      <c r="Z30" t="s">
        <v>12</v>
      </c>
      <c r="AA30" t="s">
        <v>12</v>
      </c>
      <c r="AB30" t="s">
        <v>541</v>
      </c>
      <c r="AF30" t="s">
        <v>12</v>
      </c>
      <c r="AG30" t="s">
        <v>12</v>
      </c>
      <c r="AH30" t="s">
        <v>12</v>
      </c>
      <c r="AI30" t="s">
        <v>12</v>
      </c>
      <c r="AO30" t="s">
        <v>139</v>
      </c>
    </row>
    <row r="31" spans="1:41" ht="50" x14ac:dyDescent="0.25">
      <c r="A31" t="s">
        <v>145</v>
      </c>
      <c r="B31" t="s">
        <v>146</v>
      </c>
      <c r="C31" s="13">
        <v>308</v>
      </c>
      <c r="D31" s="17"/>
      <c r="E31" s="13">
        <v>153</v>
      </c>
      <c r="F31" s="13">
        <v>59</v>
      </c>
      <c r="G31" s="13">
        <v>143</v>
      </c>
      <c r="H31" s="13">
        <v>15</v>
      </c>
      <c r="I31" s="13">
        <v>3</v>
      </c>
      <c r="J31" s="13">
        <v>15</v>
      </c>
      <c r="L31" s="12" t="s">
        <v>449</v>
      </c>
      <c r="M31" s="12" t="s">
        <v>450</v>
      </c>
      <c r="N31" s="12" t="s">
        <v>642</v>
      </c>
      <c r="O31" s="19">
        <v>40513</v>
      </c>
      <c r="P31" s="17"/>
      <c r="Q31" t="s">
        <v>20</v>
      </c>
      <c r="R31" t="s">
        <v>397</v>
      </c>
      <c r="S31" t="s">
        <v>12</v>
      </c>
      <c r="T31">
        <v>27</v>
      </c>
      <c r="U31" t="s">
        <v>13</v>
      </c>
      <c r="V31" t="s">
        <v>14</v>
      </c>
      <c r="W31" t="s">
        <v>11</v>
      </c>
      <c r="X31" t="s">
        <v>147</v>
      </c>
      <c r="Y31" t="s">
        <v>79</v>
      </c>
      <c r="Z31" t="s">
        <v>12</v>
      </c>
      <c r="AA31" t="s">
        <v>12</v>
      </c>
      <c r="AB31" t="s">
        <v>578</v>
      </c>
      <c r="AD31" t="s">
        <v>579</v>
      </c>
      <c r="AF31" t="s">
        <v>548</v>
      </c>
      <c r="AG31" t="s">
        <v>12</v>
      </c>
      <c r="AH31" t="s">
        <v>12</v>
      </c>
      <c r="AI31" t="s">
        <v>12</v>
      </c>
      <c r="AJ31" t="s">
        <v>416</v>
      </c>
      <c r="AO31" t="s">
        <v>144</v>
      </c>
    </row>
    <row r="32" spans="1:41" ht="37.5" x14ac:dyDescent="0.25">
      <c r="A32" s="20" t="s">
        <v>149</v>
      </c>
      <c r="B32" s="20" t="s">
        <v>150</v>
      </c>
      <c r="C32" s="16" t="s">
        <v>404</v>
      </c>
      <c r="D32" s="16" t="s">
        <v>404</v>
      </c>
      <c r="E32" s="11">
        <v>154</v>
      </c>
      <c r="F32" s="11">
        <v>62</v>
      </c>
      <c r="G32" s="11">
        <v>151</v>
      </c>
      <c r="H32" s="11">
        <v>45</v>
      </c>
      <c r="I32" s="11">
        <v>3.5</v>
      </c>
      <c r="J32" s="11">
        <v>35</v>
      </c>
      <c r="L32" s="16" t="s">
        <v>405</v>
      </c>
      <c r="M32" s="16" t="s">
        <v>491</v>
      </c>
      <c r="N32" s="12" t="s">
        <v>643</v>
      </c>
      <c r="O32" s="19">
        <v>41091</v>
      </c>
      <c r="P32" s="17"/>
      <c r="Q32" t="s">
        <v>27</v>
      </c>
      <c r="R32" t="s">
        <v>398</v>
      </c>
      <c r="S32" t="s">
        <v>28</v>
      </c>
      <c r="T32">
        <v>27</v>
      </c>
      <c r="U32" t="s">
        <v>13</v>
      </c>
      <c r="V32" t="s">
        <v>14</v>
      </c>
      <c r="W32" t="s">
        <v>11</v>
      </c>
      <c r="X32" t="s">
        <v>29</v>
      </c>
      <c r="Y32" t="s">
        <v>24</v>
      </c>
      <c r="Z32" t="s">
        <v>12</v>
      </c>
      <c r="AA32" t="s">
        <v>12</v>
      </c>
      <c r="AB32" t="s">
        <v>554</v>
      </c>
      <c r="AF32" t="s">
        <v>548</v>
      </c>
      <c r="AG32" t="s">
        <v>12</v>
      </c>
      <c r="AH32" t="s">
        <v>12</v>
      </c>
      <c r="AI32" t="s">
        <v>12</v>
      </c>
      <c r="AO32" t="s">
        <v>148</v>
      </c>
    </row>
    <row r="33" spans="1:41" ht="37.5" x14ac:dyDescent="0.25">
      <c r="A33" s="20" t="s">
        <v>152</v>
      </c>
      <c r="B33" s="20" t="s">
        <v>153</v>
      </c>
      <c r="C33" s="13">
        <v>322</v>
      </c>
      <c r="D33" s="22"/>
      <c r="E33" s="13">
        <v>144</v>
      </c>
      <c r="F33" s="13">
        <v>22</v>
      </c>
      <c r="G33" s="13">
        <v>147</v>
      </c>
      <c r="H33" s="13">
        <v>28</v>
      </c>
      <c r="I33" s="13">
        <v>3</v>
      </c>
      <c r="J33" s="13">
        <v>15</v>
      </c>
      <c r="L33" s="12" t="s">
        <v>407</v>
      </c>
      <c r="M33" s="12" t="s">
        <v>419</v>
      </c>
      <c r="N33" s="16" t="s">
        <v>643</v>
      </c>
      <c r="O33" s="19">
        <v>42156</v>
      </c>
      <c r="P33" s="17"/>
      <c r="Q33" t="s">
        <v>20</v>
      </c>
      <c r="R33" t="s">
        <v>397</v>
      </c>
      <c r="S33" t="s">
        <v>28</v>
      </c>
      <c r="T33">
        <v>20</v>
      </c>
      <c r="U33" t="s">
        <v>22</v>
      </c>
      <c r="V33" t="s">
        <v>14</v>
      </c>
      <c r="W33" t="s">
        <v>11</v>
      </c>
      <c r="X33" t="s">
        <v>154</v>
      </c>
      <c r="Y33" t="s">
        <v>24</v>
      </c>
      <c r="Z33" t="s">
        <v>12</v>
      </c>
      <c r="AA33" t="s">
        <v>12</v>
      </c>
      <c r="AB33" t="s">
        <v>541</v>
      </c>
      <c r="AF33" t="s">
        <v>12</v>
      </c>
      <c r="AG33" t="s">
        <v>12</v>
      </c>
      <c r="AH33" t="s">
        <v>12</v>
      </c>
      <c r="AI33" t="s">
        <v>12</v>
      </c>
      <c r="AJ33" t="s">
        <v>546</v>
      </c>
      <c r="AO33" t="s">
        <v>151</v>
      </c>
    </row>
    <row r="34" spans="1:41" ht="100" x14ac:dyDescent="0.25">
      <c r="A34" s="20" t="s">
        <v>156</v>
      </c>
      <c r="B34" s="20" t="s">
        <v>157</v>
      </c>
      <c r="C34" s="20">
        <v>274</v>
      </c>
      <c r="D34" s="17"/>
      <c r="E34" s="13">
        <v>146</v>
      </c>
      <c r="F34" s="13">
        <v>29</v>
      </c>
      <c r="G34" s="13">
        <v>147</v>
      </c>
      <c r="H34" s="13">
        <v>28</v>
      </c>
      <c r="I34" s="13">
        <v>4</v>
      </c>
      <c r="J34" s="13">
        <v>56</v>
      </c>
      <c r="L34" s="12" t="s">
        <v>492</v>
      </c>
      <c r="M34" s="12" t="s">
        <v>493</v>
      </c>
      <c r="N34" s="12" t="s">
        <v>641</v>
      </c>
      <c r="O34" s="19">
        <v>42125</v>
      </c>
      <c r="P34" s="17"/>
      <c r="Q34" t="s">
        <v>27</v>
      </c>
      <c r="R34" t="s">
        <v>397</v>
      </c>
      <c r="S34" t="s">
        <v>12</v>
      </c>
      <c r="T34">
        <v>26</v>
      </c>
      <c r="U34" t="s">
        <v>22</v>
      </c>
      <c r="V34" t="s">
        <v>14</v>
      </c>
      <c r="W34" t="s">
        <v>11</v>
      </c>
      <c r="X34" t="s">
        <v>158</v>
      </c>
      <c r="Y34" t="s">
        <v>159</v>
      </c>
      <c r="Z34" t="s">
        <v>12</v>
      </c>
      <c r="AA34" t="s">
        <v>12</v>
      </c>
      <c r="AB34" t="s">
        <v>554</v>
      </c>
      <c r="AF34" t="s">
        <v>12</v>
      </c>
      <c r="AG34" t="s">
        <v>12</v>
      </c>
      <c r="AH34" t="s">
        <v>12</v>
      </c>
      <c r="AI34" t="s">
        <v>12</v>
      </c>
      <c r="AO34" t="s">
        <v>155</v>
      </c>
    </row>
    <row r="35" spans="1:41" ht="25" x14ac:dyDescent="0.25">
      <c r="A35" s="20" t="s">
        <v>161</v>
      </c>
      <c r="B35" s="20" t="s">
        <v>162</v>
      </c>
      <c r="C35" s="20">
        <v>363</v>
      </c>
      <c r="D35" s="17"/>
      <c r="E35" s="11">
        <v>145</v>
      </c>
      <c r="F35" s="11">
        <v>25</v>
      </c>
      <c r="G35" s="11">
        <v>143</v>
      </c>
      <c r="H35" s="11">
        <v>15</v>
      </c>
      <c r="I35" s="11">
        <v>3.5</v>
      </c>
      <c r="J35" s="11">
        <v>38</v>
      </c>
      <c r="L35" s="16" t="s">
        <v>511</v>
      </c>
      <c r="M35" s="16" t="s">
        <v>470</v>
      </c>
      <c r="N35" s="16" t="s">
        <v>641</v>
      </c>
      <c r="O35" s="19">
        <v>41030</v>
      </c>
      <c r="P35" s="17"/>
      <c r="Q35" t="s">
        <v>27</v>
      </c>
      <c r="R35" t="s">
        <v>398</v>
      </c>
      <c r="S35" t="s">
        <v>21</v>
      </c>
      <c r="T35">
        <v>25</v>
      </c>
      <c r="U35" t="s">
        <v>22</v>
      </c>
      <c r="V35" t="s">
        <v>14</v>
      </c>
      <c r="W35" t="s">
        <v>11</v>
      </c>
      <c r="X35" t="s">
        <v>163</v>
      </c>
      <c r="Y35" t="s">
        <v>24</v>
      </c>
      <c r="Z35" t="s">
        <v>12</v>
      </c>
      <c r="AA35" t="s">
        <v>12</v>
      </c>
      <c r="AB35" t="s">
        <v>541</v>
      </c>
      <c r="AF35" t="s">
        <v>548</v>
      </c>
      <c r="AG35" t="s">
        <v>12</v>
      </c>
      <c r="AH35" t="s">
        <v>12</v>
      </c>
      <c r="AI35" t="s">
        <v>12</v>
      </c>
      <c r="AO35" t="s">
        <v>160</v>
      </c>
    </row>
    <row r="36" spans="1:41" ht="25" x14ac:dyDescent="0.25">
      <c r="A36" s="20" t="s">
        <v>167</v>
      </c>
      <c r="B36" s="20" t="s">
        <v>168</v>
      </c>
      <c r="C36" s="20">
        <v>371</v>
      </c>
      <c r="D36" s="17"/>
      <c r="E36" s="13">
        <v>141</v>
      </c>
      <c r="F36" s="13">
        <v>13</v>
      </c>
      <c r="G36" s="13">
        <v>147</v>
      </c>
      <c r="H36" s="13">
        <v>28</v>
      </c>
      <c r="I36" s="13">
        <v>4.5</v>
      </c>
      <c r="J36" s="13">
        <v>80</v>
      </c>
      <c r="L36" s="12" t="s">
        <v>494</v>
      </c>
      <c r="M36" s="12" t="s">
        <v>486</v>
      </c>
      <c r="N36" s="12" t="s">
        <v>642</v>
      </c>
      <c r="O36" s="19">
        <v>41760</v>
      </c>
      <c r="P36" s="17"/>
      <c r="Q36" t="s">
        <v>27</v>
      </c>
      <c r="R36" t="s">
        <v>398</v>
      </c>
      <c r="S36" t="s">
        <v>12</v>
      </c>
      <c r="T36">
        <v>23</v>
      </c>
      <c r="U36" t="s">
        <v>22</v>
      </c>
      <c r="V36" t="s">
        <v>14</v>
      </c>
      <c r="W36" t="s">
        <v>11</v>
      </c>
      <c r="X36" t="s">
        <v>580</v>
      </c>
      <c r="Y36" t="s">
        <v>211</v>
      </c>
      <c r="Z36" t="s">
        <v>12</v>
      </c>
      <c r="AA36" t="s">
        <v>12</v>
      </c>
      <c r="AB36" t="s">
        <v>541</v>
      </c>
      <c r="AF36" t="s">
        <v>12</v>
      </c>
      <c r="AG36" t="s">
        <v>12</v>
      </c>
      <c r="AH36" t="s">
        <v>12</v>
      </c>
      <c r="AI36" t="s">
        <v>12</v>
      </c>
      <c r="AJ36" t="s">
        <v>581</v>
      </c>
      <c r="AO36" t="s">
        <v>166</v>
      </c>
    </row>
    <row r="37" spans="1:41" ht="25" x14ac:dyDescent="0.25">
      <c r="A37" s="20" t="s">
        <v>83</v>
      </c>
      <c r="B37" s="20" t="s">
        <v>171</v>
      </c>
      <c r="C37" s="20">
        <v>359</v>
      </c>
      <c r="D37" s="17"/>
      <c r="E37" s="20" t="s">
        <v>431</v>
      </c>
      <c r="F37" s="20" t="s">
        <v>431</v>
      </c>
      <c r="G37" s="20" t="s">
        <v>431</v>
      </c>
      <c r="H37" s="20" t="s">
        <v>431</v>
      </c>
      <c r="I37" s="20" t="s">
        <v>431</v>
      </c>
      <c r="J37" s="20" t="s">
        <v>431</v>
      </c>
      <c r="L37" s="20" t="s">
        <v>582</v>
      </c>
      <c r="M37" s="20" t="s">
        <v>583</v>
      </c>
      <c r="N37" s="12" t="s">
        <v>641</v>
      </c>
      <c r="O37" s="19">
        <v>33725</v>
      </c>
      <c r="P37" s="17"/>
      <c r="Q37" t="s">
        <v>172</v>
      </c>
      <c r="R37" t="s">
        <v>398</v>
      </c>
      <c r="S37" t="s">
        <v>28</v>
      </c>
      <c r="T37">
        <v>46</v>
      </c>
      <c r="U37" t="s">
        <v>22</v>
      </c>
      <c r="V37" t="s">
        <v>14</v>
      </c>
      <c r="W37" t="s">
        <v>11</v>
      </c>
      <c r="X37" t="s">
        <v>34</v>
      </c>
      <c r="Y37" t="s">
        <v>24</v>
      </c>
      <c r="Z37" t="s">
        <v>12</v>
      </c>
      <c r="AA37" t="s">
        <v>12</v>
      </c>
      <c r="AB37" t="s">
        <v>541</v>
      </c>
      <c r="AF37" t="s">
        <v>12</v>
      </c>
      <c r="AG37" t="s">
        <v>12</v>
      </c>
      <c r="AH37" t="s">
        <v>12</v>
      </c>
      <c r="AI37" t="s">
        <v>12</v>
      </c>
      <c r="AO37" t="s">
        <v>170</v>
      </c>
    </row>
    <row r="38" spans="1:41" ht="25" x14ac:dyDescent="0.25">
      <c r="A38" s="20" t="s">
        <v>174</v>
      </c>
      <c r="B38" s="20" t="s">
        <v>175</v>
      </c>
      <c r="C38" s="23" t="s">
        <v>404</v>
      </c>
      <c r="D38" s="23" t="s">
        <v>404</v>
      </c>
      <c r="E38" s="23">
        <v>152</v>
      </c>
      <c r="F38" s="23">
        <v>54</v>
      </c>
      <c r="G38" s="23">
        <v>145</v>
      </c>
      <c r="H38" s="23">
        <v>21</v>
      </c>
      <c r="I38" s="23">
        <v>3</v>
      </c>
      <c r="J38" s="23">
        <v>15</v>
      </c>
      <c r="L38" s="20" t="s">
        <v>405</v>
      </c>
      <c r="M38" s="20" t="s">
        <v>646</v>
      </c>
      <c r="N38" s="12" t="s">
        <v>643</v>
      </c>
      <c r="O38" s="19">
        <v>41791</v>
      </c>
      <c r="P38" s="17"/>
      <c r="Q38" t="s">
        <v>172</v>
      </c>
      <c r="R38" t="s">
        <v>397</v>
      </c>
      <c r="S38" t="s">
        <v>28</v>
      </c>
      <c r="T38">
        <v>41</v>
      </c>
      <c r="U38" t="s">
        <v>13</v>
      </c>
      <c r="V38" t="s">
        <v>66</v>
      </c>
      <c r="W38" t="s">
        <v>40</v>
      </c>
      <c r="X38" t="s">
        <v>584</v>
      </c>
      <c r="Y38" t="s">
        <v>24</v>
      </c>
      <c r="Z38" t="s">
        <v>548</v>
      </c>
      <c r="AA38" t="s">
        <v>12</v>
      </c>
      <c r="AB38" t="s">
        <v>543</v>
      </c>
      <c r="AF38" t="s">
        <v>548</v>
      </c>
      <c r="AG38" t="s">
        <v>12</v>
      </c>
      <c r="AH38" t="s">
        <v>12</v>
      </c>
      <c r="AI38" t="s">
        <v>12</v>
      </c>
      <c r="AO38" t="s">
        <v>173</v>
      </c>
    </row>
    <row r="39" spans="1:41" ht="37.5" x14ac:dyDescent="0.25">
      <c r="A39" s="20" t="s">
        <v>177</v>
      </c>
      <c r="B39" s="20" t="s">
        <v>178</v>
      </c>
      <c r="C39" s="13">
        <v>301</v>
      </c>
      <c r="D39" s="22"/>
      <c r="E39" s="13">
        <v>157</v>
      </c>
      <c r="F39" s="13">
        <v>74</v>
      </c>
      <c r="G39" s="13">
        <v>160</v>
      </c>
      <c r="H39" s="13">
        <v>78</v>
      </c>
      <c r="I39" s="13">
        <v>4</v>
      </c>
      <c r="J39" s="13">
        <v>56</v>
      </c>
      <c r="L39" s="12" t="s">
        <v>407</v>
      </c>
      <c r="M39" s="12" t="s">
        <v>419</v>
      </c>
      <c r="N39" s="16" t="s">
        <v>643</v>
      </c>
      <c r="O39" s="19">
        <v>40695</v>
      </c>
      <c r="P39" s="17"/>
      <c r="Q39" t="s">
        <v>27</v>
      </c>
      <c r="R39" t="s">
        <v>398</v>
      </c>
      <c r="S39" t="s">
        <v>28</v>
      </c>
      <c r="T39">
        <v>27</v>
      </c>
      <c r="U39" t="s">
        <v>13</v>
      </c>
      <c r="V39" t="s">
        <v>14</v>
      </c>
      <c r="W39" t="s">
        <v>11</v>
      </c>
      <c r="X39" t="s">
        <v>34</v>
      </c>
      <c r="Y39" t="s">
        <v>24</v>
      </c>
      <c r="Z39" t="s">
        <v>12</v>
      </c>
      <c r="AA39" t="s">
        <v>12</v>
      </c>
      <c r="AB39" t="s">
        <v>541</v>
      </c>
      <c r="AF39" t="s">
        <v>548</v>
      </c>
      <c r="AG39" t="s">
        <v>12</v>
      </c>
      <c r="AH39" t="s">
        <v>12</v>
      </c>
      <c r="AI39" t="s">
        <v>12</v>
      </c>
      <c r="AO39" t="s">
        <v>176</v>
      </c>
    </row>
    <row r="40" spans="1:41" ht="37.5" x14ac:dyDescent="0.25">
      <c r="A40" s="20" t="s">
        <v>180</v>
      </c>
      <c r="B40" s="20" t="s">
        <v>181</v>
      </c>
      <c r="C40" s="13">
        <v>320</v>
      </c>
      <c r="D40" s="22"/>
      <c r="E40" s="13">
        <v>147</v>
      </c>
      <c r="F40" s="13">
        <v>33</v>
      </c>
      <c r="G40" s="13">
        <v>145</v>
      </c>
      <c r="H40" s="13">
        <v>21</v>
      </c>
      <c r="I40" s="13">
        <v>3.5</v>
      </c>
      <c r="J40" s="13">
        <v>38</v>
      </c>
      <c r="L40" s="12" t="s">
        <v>407</v>
      </c>
      <c r="M40" s="12" t="s">
        <v>417</v>
      </c>
      <c r="N40" s="16" t="s">
        <v>643</v>
      </c>
      <c r="O40" s="19">
        <v>42156</v>
      </c>
      <c r="P40" s="17"/>
      <c r="Q40" t="s">
        <v>27</v>
      </c>
      <c r="R40" t="s">
        <v>398</v>
      </c>
      <c r="S40" t="s">
        <v>28</v>
      </c>
      <c r="T40">
        <v>28</v>
      </c>
      <c r="U40" t="s">
        <v>22</v>
      </c>
      <c r="V40" t="s">
        <v>66</v>
      </c>
      <c r="W40" t="s">
        <v>11</v>
      </c>
      <c r="X40" t="s">
        <v>182</v>
      </c>
      <c r="Y40" t="s">
        <v>24</v>
      </c>
      <c r="Z40" t="s">
        <v>12</v>
      </c>
      <c r="AA40" t="s">
        <v>548</v>
      </c>
      <c r="AB40" t="s">
        <v>554</v>
      </c>
      <c r="AF40" t="s">
        <v>12</v>
      </c>
      <c r="AG40" t="s">
        <v>12</v>
      </c>
      <c r="AH40" t="s">
        <v>12</v>
      </c>
      <c r="AI40" t="s">
        <v>12</v>
      </c>
      <c r="AO40" t="s">
        <v>179</v>
      </c>
    </row>
    <row r="41" spans="1:41" ht="25" x14ac:dyDescent="0.25">
      <c r="A41" s="20" t="s">
        <v>184</v>
      </c>
      <c r="B41" s="20" t="s">
        <v>65</v>
      </c>
      <c r="C41" s="20">
        <v>357</v>
      </c>
      <c r="D41" s="17"/>
      <c r="E41" s="23">
        <v>154</v>
      </c>
      <c r="F41" s="23">
        <v>62</v>
      </c>
      <c r="G41" s="23">
        <v>148</v>
      </c>
      <c r="H41" s="23">
        <v>33</v>
      </c>
      <c r="I41" s="23">
        <v>4</v>
      </c>
      <c r="J41" s="23">
        <v>54</v>
      </c>
      <c r="L41" s="20" t="s">
        <v>585</v>
      </c>
      <c r="M41" s="20" t="s">
        <v>586</v>
      </c>
      <c r="N41" s="12" t="s">
        <v>641</v>
      </c>
      <c r="O41" s="19">
        <v>38838</v>
      </c>
      <c r="P41" s="17"/>
      <c r="Q41" t="s">
        <v>27</v>
      </c>
      <c r="R41" t="s">
        <v>398</v>
      </c>
      <c r="S41" t="s">
        <v>12</v>
      </c>
      <c r="T41">
        <v>31</v>
      </c>
      <c r="U41" t="s">
        <v>22</v>
      </c>
      <c r="V41" t="s">
        <v>14</v>
      </c>
      <c r="W41" t="s">
        <v>11</v>
      </c>
      <c r="X41" t="s">
        <v>185</v>
      </c>
      <c r="Y41" t="s">
        <v>186</v>
      </c>
      <c r="Z41" t="s">
        <v>12</v>
      </c>
      <c r="AA41" t="s">
        <v>12</v>
      </c>
      <c r="AB41" t="s">
        <v>541</v>
      </c>
      <c r="AF41" t="s">
        <v>12</v>
      </c>
      <c r="AG41" t="s">
        <v>12</v>
      </c>
      <c r="AH41" t="s">
        <v>12</v>
      </c>
      <c r="AI41" t="s">
        <v>12</v>
      </c>
      <c r="AJ41" t="s">
        <v>587</v>
      </c>
      <c r="AO41" t="s">
        <v>183</v>
      </c>
    </row>
    <row r="42" spans="1:41" ht="25" x14ac:dyDescent="0.25">
      <c r="A42" t="s">
        <v>188</v>
      </c>
      <c r="B42" t="s">
        <v>189</v>
      </c>
      <c r="C42">
        <v>344</v>
      </c>
      <c r="D42" s="17"/>
      <c r="E42" s="14" t="s">
        <v>431</v>
      </c>
      <c r="F42" s="16" t="s">
        <v>431</v>
      </c>
      <c r="G42" s="14" t="s">
        <v>431</v>
      </c>
      <c r="H42" s="16" t="s">
        <v>431</v>
      </c>
      <c r="I42" s="14" t="s">
        <v>431</v>
      </c>
      <c r="J42" s="14" t="s">
        <v>431</v>
      </c>
      <c r="L42" s="16" t="s">
        <v>432</v>
      </c>
      <c r="M42" s="16" t="s">
        <v>433</v>
      </c>
      <c r="N42" s="16" t="s">
        <v>641</v>
      </c>
      <c r="O42" s="19">
        <v>37773</v>
      </c>
      <c r="P42" s="17"/>
      <c r="Q42" t="s">
        <v>33</v>
      </c>
      <c r="R42" t="s">
        <v>398</v>
      </c>
      <c r="S42" t="s">
        <v>28</v>
      </c>
      <c r="T42">
        <v>37</v>
      </c>
      <c r="U42" t="s">
        <v>22</v>
      </c>
      <c r="V42" t="s">
        <v>14</v>
      </c>
      <c r="W42" t="s">
        <v>11</v>
      </c>
      <c r="X42" t="s">
        <v>29</v>
      </c>
      <c r="Y42" t="s">
        <v>24</v>
      </c>
      <c r="Z42" t="s">
        <v>12</v>
      </c>
      <c r="AA42" t="s">
        <v>12</v>
      </c>
      <c r="AB42" t="s">
        <v>541</v>
      </c>
      <c r="AF42" t="s">
        <v>12</v>
      </c>
      <c r="AG42" t="s">
        <v>12</v>
      </c>
      <c r="AH42" t="s">
        <v>12</v>
      </c>
      <c r="AI42" t="s">
        <v>12</v>
      </c>
      <c r="AO42" t="s">
        <v>187</v>
      </c>
    </row>
    <row r="43" spans="1:41" ht="62.5" x14ac:dyDescent="0.25">
      <c r="A43" t="s">
        <v>191</v>
      </c>
      <c r="B43" t="s">
        <v>133</v>
      </c>
      <c r="C43" s="13">
        <v>273</v>
      </c>
      <c r="D43" s="17"/>
      <c r="E43" s="13">
        <v>151</v>
      </c>
      <c r="F43" s="13">
        <v>49</v>
      </c>
      <c r="G43" s="13">
        <v>146</v>
      </c>
      <c r="H43" s="13">
        <v>25</v>
      </c>
      <c r="I43" s="13">
        <v>3</v>
      </c>
      <c r="J43" s="13">
        <v>14</v>
      </c>
      <c r="L43" s="12" t="s">
        <v>495</v>
      </c>
      <c r="M43" s="12" t="s">
        <v>496</v>
      </c>
      <c r="N43" s="12" t="s">
        <v>642</v>
      </c>
      <c r="O43" s="19">
        <v>40664</v>
      </c>
      <c r="P43" s="17"/>
      <c r="Q43" t="s">
        <v>27</v>
      </c>
      <c r="R43" t="s">
        <v>397</v>
      </c>
      <c r="S43" t="s">
        <v>21</v>
      </c>
      <c r="T43">
        <v>27</v>
      </c>
      <c r="U43" t="s">
        <v>13</v>
      </c>
      <c r="V43" t="s">
        <v>14</v>
      </c>
      <c r="W43" t="s">
        <v>11</v>
      </c>
      <c r="X43" t="s">
        <v>192</v>
      </c>
      <c r="Y43" t="s">
        <v>193</v>
      </c>
      <c r="Z43" t="s">
        <v>12</v>
      </c>
      <c r="AA43" t="s">
        <v>12</v>
      </c>
      <c r="AB43" t="s">
        <v>544</v>
      </c>
      <c r="AF43" t="s">
        <v>12</v>
      </c>
      <c r="AG43" t="s">
        <v>12</v>
      </c>
      <c r="AH43" t="s">
        <v>12</v>
      </c>
      <c r="AI43" t="s">
        <v>12</v>
      </c>
      <c r="AO43" t="s">
        <v>190</v>
      </c>
    </row>
    <row r="44" spans="1:41" ht="25" x14ac:dyDescent="0.25">
      <c r="A44" s="20" t="s">
        <v>195</v>
      </c>
      <c r="B44" s="20" t="s">
        <v>196</v>
      </c>
      <c r="C44" s="20">
        <v>367</v>
      </c>
      <c r="D44" s="17"/>
      <c r="E44" s="12" t="s">
        <v>431</v>
      </c>
      <c r="F44" s="12" t="s">
        <v>431</v>
      </c>
      <c r="G44" s="12" t="s">
        <v>431</v>
      </c>
      <c r="H44" s="12" t="s">
        <v>431</v>
      </c>
      <c r="I44" s="12" t="s">
        <v>431</v>
      </c>
      <c r="J44" s="12" t="s">
        <v>431</v>
      </c>
      <c r="L44" s="12" t="s">
        <v>497</v>
      </c>
      <c r="M44" s="12" t="s">
        <v>498</v>
      </c>
      <c r="N44" s="12" t="s">
        <v>645</v>
      </c>
      <c r="O44" s="24">
        <v>30529</v>
      </c>
      <c r="P44" s="17"/>
      <c r="Q44" t="s">
        <v>197</v>
      </c>
      <c r="R44" t="s">
        <v>401</v>
      </c>
      <c r="S44" t="s">
        <v>28</v>
      </c>
      <c r="T44">
        <v>54</v>
      </c>
      <c r="U44" t="s">
        <v>22</v>
      </c>
      <c r="V44" t="s">
        <v>122</v>
      </c>
      <c r="W44" t="s">
        <v>11</v>
      </c>
      <c r="X44" s="10" t="s">
        <v>117</v>
      </c>
      <c r="Y44" s="10" t="s">
        <v>24</v>
      </c>
      <c r="Z44" s="10" t="s">
        <v>12</v>
      </c>
      <c r="AA44" s="10" t="s">
        <v>12</v>
      </c>
      <c r="AB44" t="s">
        <v>648</v>
      </c>
      <c r="AC44" s="10" t="s">
        <v>649</v>
      </c>
      <c r="AD44" s="10"/>
      <c r="AE44" s="10"/>
      <c r="AF44" s="10"/>
      <c r="AG44" s="10"/>
      <c r="AH44" s="10" t="s">
        <v>548</v>
      </c>
      <c r="AI44" s="10"/>
      <c r="AJ44" s="10"/>
      <c r="AK44" s="10"/>
      <c r="AL44" s="10"/>
      <c r="AM44" s="10"/>
      <c r="AN44" s="10"/>
      <c r="AO44" t="s">
        <v>194</v>
      </c>
    </row>
    <row r="45" spans="1:41" ht="25" x14ac:dyDescent="0.25">
      <c r="A45" s="20" t="s">
        <v>199</v>
      </c>
      <c r="B45" s="20" t="s">
        <v>200</v>
      </c>
      <c r="C45" s="20">
        <v>400</v>
      </c>
      <c r="D45" s="17"/>
      <c r="E45" s="12" t="s">
        <v>431</v>
      </c>
      <c r="F45" s="12" t="s">
        <v>431</v>
      </c>
      <c r="G45" s="12" t="s">
        <v>431</v>
      </c>
      <c r="H45" s="12" t="s">
        <v>431</v>
      </c>
      <c r="I45" s="12" t="s">
        <v>431</v>
      </c>
      <c r="J45" s="12" t="s">
        <v>431</v>
      </c>
      <c r="L45" s="12" t="s">
        <v>499</v>
      </c>
      <c r="M45" s="12" t="s">
        <v>500</v>
      </c>
      <c r="N45" s="16" t="s">
        <v>641</v>
      </c>
      <c r="O45" s="19">
        <v>32478</v>
      </c>
      <c r="P45" s="17"/>
      <c r="Q45" t="s">
        <v>27</v>
      </c>
      <c r="R45" t="s">
        <v>398</v>
      </c>
      <c r="S45" t="s">
        <v>28</v>
      </c>
      <c r="T45">
        <v>49</v>
      </c>
      <c r="U45" t="s">
        <v>22</v>
      </c>
      <c r="V45" t="s">
        <v>14</v>
      </c>
      <c r="W45" t="s">
        <v>116</v>
      </c>
      <c r="X45" t="s">
        <v>29</v>
      </c>
      <c r="Y45" t="s">
        <v>24</v>
      </c>
      <c r="Z45" t="s">
        <v>548</v>
      </c>
      <c r="AA45" t="s">
        <v>12</v>
      </c>
      <c r="AB45" t="s">
        <v>541</v>
      </c>
      <c r="AF45" t="s">
        <v>12</v>
      </c>
      <c r="AG45" t="s">
        <v>12</v>
      </c>
      <c r="AH45" t="s">
        <v>12</v>
      </c>
      <c r="AI45" t="s">
        <v>12</v>
      </c>
      <c r="AO45" t="s">
        <v>198</v>
      </c>
    </row>
    <row r="46" spans="1:41" ht="25" x14ac:dyDescent="0.25">
      <c r="A46" s="20" t="s">
        <v>202</v>
      </c>
      <c r="B46" s="20" t="s">
        <v>203</v>
      </c>
      <c r="C46" s="20">
        <v>299</v>
      </c>
      <c r="D46" s="17"/>
      <c r="E46" s="12" t="s">
        <v>431</v>
      </c>
      <c r="F46" s="12" t="s">
        <v>431</v>
      </c>
      <c r="G46" s="12" t="s">
        <v>431</v>
      </c>
      <c r="H46" s="12" t="s">
        <v>431</v>
      </c>
      <c r="I46" s="12" t="s">
        <v>431</v>
      </c>
      <c r="J46" s="12" t="s">
        <v>431</v>
      </c>
      <c r="K46" s="10" t="s">
        <v>431</v>
      </c>
      <c r="L46" s="12" t="s">
        <v>501</v>
      </c>
      <c r="M46" s="12" t="s">
        <v>502</v>
      </c>
      <c r="N46" s="12" t="s">
        <v>647</v>
      </c>
      <c r="O46" s="19">
        <v>39052</v>
      </c>
      <c r="P46" s="17"/>
      <c r="Q46" t="s">
        <v>73</v>
      </c>
      <c r="R46" t="s">
        <v>399</v>
      </c>
      <c r="S46" t="s">
        <v>22</v>
      </c>
      <c r="T46">
        <v>34</v>
      </c>
      <c r="U46" t="s">
        <v>13</v>
      </c>
      <c r="V46" t="s">
        <v>204</v>
      </c>
      <c r="W46" t="s">
        <v>11</v>
      </c>
      <c r="X46" t="s">
        <v>205</v>
      </c>
      <c r="Z46" t="s">
        <v>12</v>
      </c>
      <c r="AA46" t="s">
        <v>12</v>
      </c>
      <c r="AB46" t="s">
        <v>588</v>
      </c>
      <c r="AD46" t="s">
        <v>589</v>
      </c>
      <c r="AF46" t="s">
        <v>12</v>
      </c>
      <c r="AG46" t="s">
        <v>12</v>
      </c>
      <c r="AH46" t="s">
        <v>12</v>
      </c>
      <c r="AI46" t="s">
        <v>12</v>
      </c>
      <c r="AJ46" t="s">
        <v>590</v>
      </c>
      <c r="AO46" t="s">
        <v>201</v>
      </c>
    </row>
    <row r="47" spans="1:41" ht="25" x14ac:dyDescent="0.25">
      <c r="A47" t="s">
        <v>207</v>
      </c>
      <c r="B47" t="s">
        <v>208</v>
      </c>
      <c r="C47">
        <v>180</v>
      </c>
      <c r="D47" s="17"/>
      <c r="E47" s="14">
        <v>146</v>
      </c>
      <c r="F47" s="11">
        <v>29</v>
      </c>
      <c r="G47" s="14">
        <v>138</v>
      </c>
      <c r="H47" s="11">
        <v>4</v>
      </c>
      <c r="I47" s="14">
        <v>3</v>
      </c>
      <c r="J47" s="14">
        <v>15</v>
      </c>
      <c r="L47" s="16" t="s">
        <v>434</v>
      </c>
      <c r="M47" s="16" t="s">
        <v>639</v>
      </c>
      <c r="N47" s="16" t="s">
        <v>641</v>
      </c>
      <c r="O47" s="19">
        <v>41974</v>
      </c>
      <c r="P47" s="17"/>
      <c r="Q47" t="s">
        <v>33</v>
      </c>
      <c r="R47" t="s">
        <v>397</v>
      </c>
      <c r="S47" t="s">
        <v>12</v>
      </c>
      <c r="T47">
        <v>24</v>
      </c>
      <c r="U47" t="s">
        <v>13</v>
      </c>
      <c r="V47" t="s">
        <v>209</v>
      </c>
      <c r="W47" t="s">
        <v>11</v>
      </c>
      <c r="X47" t="s">
        <v>210</v>
      </c>
      <c r="Y47" t="s">
        <v>211</v>
      </c>
      <c r="AA47" t="s">
        <v>548</v>
      </c>
      <c r="AB47" t="s">
        <v>588</v>
      </c>
      <c r="AD47" t="s">
        <v>591</v>
      </c>
      <c r="AF47" t="s">
        <v>12</v>
      </c>
      <c r="AG47" t="s">
        <v>12</v>
      </c>
      <c r="AH47" t="s">
        <v>12</v>
      </c>
      <c r="AI47" t="s">
        <v>12</v>
      </c>
      <c r="AO47" t="s">
        <v>206</v>
      </c>
    </row>
    <row r="48" spans="1:41" ht="25.5" thickBot="1" x14ac:dyDescent="0.3">
      <c r="A48" s="20" t="s">
        <v>213</v>
      </c>
      <c r="B48" s="20" t="s">
        <v>214</v>
      </c>
      <c r="C48" s="20">
        <v>322</v>
      </c>
      <c r="D48" s="22"/>
      <c r="E48" s="14">
        <v>147</v>
      </c>
      <c r="F48" s="11">
        <v>33</v>
      </c>
      <c r="G48" s="14">
        <v>139</v>
      </c>
      <c r="H48" s="11">
        <v>6</v>
      </c>
      <c r="I48" s="14">
        <v>5</v>
      </c>
      <c r="J48" s="14">
        <v>93</v>
      </c>
      <c r="L48" s="16" t="s">
        <v>435</v>
      </c>
      <c r="M48" s="16" t="s">
        <v>436</v>
      </c>
      <c r="N48" s="16" t="s">
        <v>642</v>
      </c>
      <c r="O48" s="19">
        <v>39965</v>
      </c>
      <c r="P48" s="17"/>
      <c r="Q48" t="s">
        <v>33</v>
      </c>
      <c r="R48" t="s">
        <v>398</v>
      </c>
      <c r="S48" t="s">
        <v>28</v>
      </c>
      <c r="T48">
        <v>34</v>
      </c>
      <c r="U48" t="s">
        <v>22</v>
      </c>
      <c r="V48" t="s">
        <v>122</v>
      </c>
      <c r="W48" t="s">
        <v>116</v>
      </c>
      <c r="X48" t="s">
        <v>592</v>
      </c>
      <c r="Y48" t="s">
        <v>24</v>
      </c>
      <c r="Z48" t="s">
        <v>548</v>
      </c>
      <c r="AA48" t="s">
        <v>12</v>
      </c>
      <c r="AB48" t="s">
        <v>541</v>
      </c>
      <c r="AF48" t="s">
        <v>548</v>
      </c>
      <c r="AG48" t="s">
        <v>12</v>
      </c>
      <c r="AH48" t="s">
        <v>12</v>
      </c>
      <c r="AI48" t="s">
        <v>12</v>
      </c>
      <c r="AO48" t="s">
        <v>212</v>
      </c>
    </row>
    <row r="49" spans="1:41" ht="25.5" thickBot="1" x14ac:dyDescent="0.3">
      <c r="A49" s="15" t="s">
        <v>216</v>
      </c>
      <c r="B49" s="15" t="s">
        <v>217</v>
      </c>
      <c r="C49" s="15">
        <v>329</v>
      </c>
      <c r="D49" s="17"/>
      <c r="E49" s="6">
        <v>141</v>
      </c>
      <c r="F49" s="6">
        <v>13</v>
      </c>
      <c r="G49" s="6">
        <v>140</v>
      </c>
      <c r="H49" s="6">
        <v>8</v>
      </c>
      <c r="I49" s="6">
        <v>4</v>
      </c>
      <c r="J49" s="6">
        <v>56</v>
      </c>
      <c r="L49" s="5" t="s">
        <v>503</v>
      </c>
      <c r="M49" s="5" t="s">
        <v>504</v>
      </c>
      <c r="N49" s="12" t="s">
        <v>641</v>
      </c>
      <c r="O49" s="19">
        <v>41852</v>
      </c>
      <c r="P49" s="17"/>
      <c r="Q49" t="s">
        <v>27</v>
      </c>
      <c r="R49" t="s">
        <v>397</v>
      </c>
      <c r="S49" t="s">
        <v>12</v>
      </c>
      <c r="T49">
        <v>23</v>
      </c>
      <c r="U49" t="s">
        <v>22</v>
      </c>
      <c r="V49" t="s">
        <v>14</v>
      </c>
      <c r="W49" t="s">
        <v>11</v>
      </c>
      <c r="X49" t="s">
        <v>218</v>
      </c>
      <c r="Y49" t="s">
        <v>62</v>
      </c>
      <c r="Z49" t="s">
        <v>12</v>
      </c>
      <c r="AA49" t="s">
        <v>12</v>
      </c>
      <c r="AB49" t="s">
        <v>541</v>
      </c>
      <c r="AF49" t="s">
        <v>12</v>
      </c>
      <c r="AG49" t="s">
        <v>12</v>
      </c>
      <c r="AH49" t="s">
        <v>12</v>
      </c>
      <c r="AI49" t="s">
        <v>12</v>
      </c>
      <c r="AO49" t="s">
        <v>215</v>
      </c>
    </row>
    <row r="50" spans="1:41" ht="25.5" thickBot="1" x14ac:dyDescent="0.3">
      <c r="A50" s="15" t="s">
        <v>220</v>
      </c>
      <c r="B50" s="15" t="s">
        <v>221</v>
      </c>
      <c r="C50" s="15">
        <v>363</v>
      </c>
      <c r="D50" s="17"/>
      <c r="E50" s="6">
        <v>167</v>
      </c>
      <c r="F50" s="6">
        <v>97</v>
      </c>
      <c r="G50" s="6">
        <v>164</v>
      </c>
      <c r="H50" s="6">
        <v>88</v>
      </c>
      <c r="I50" s="6">
        <v>4.5</v>
      </c>
      <c r="J50" s="6">
        <v>80</v>
      </c>
      <c r="L50" s="5" t="s">
        <v>505</v>
      </c>
      <c r="M50" s="5" t="s">
        <v>506</v>
      </c>
      <c r="N50" s="16" t="s">
        <v>642</v>
      </c>
      <c r="O50" s="19">
        <v>42156</v>
      </c>
      <c r="P50" s="17"/>
      <c r="Q50" t="s">
        <v>27</v>
      </c>
      <c r="R50" t="s">
        <v>398</v>
      </c>
      <c r="S50" t="s">
        <v>21</v>
      </c>
      <c r="T50">
        <v>22</v>
      </c>
      <c r="U50" t="s">
        <v>13</v>
      </c>
      <c r="V50" t="s">
        <v>14</v>
      </c>
      <c r="W50" t="s">
        <v>11</v>
      </c>
      <c r="X50" t="s">
        <v>29</v>
      </c>
      <c r="Y50" t="s">
        <v>24</v>
      </c>
      <c r="Z50" t="s">
        <v>12</v>
      </c>
      <c r="AA50" t="s">
        <v>12</v>
      </c>
      <c r="AB50" t="s">
        <v>544</v>
      </c>
      <c r="AF50" t="s">
        <v>12</v>
      </c>
      <c r="AG50" t="s">
        <v>12</v>
      </c>
      <c r="AH50" t="s">
        <v>12</v>
      </c>
      <c r="AI50" t="s">
        <v>12</v>
      </c>
      <c r="AO50" t="s">
        <v>219</v>
      </c>
    </row>
    <row r="51" spans="1:41" ht="25.5" thickBot="1" x14ac:dyDescent="0.3">
      <c r="A51" s="15" t="s">
        <v>223</v>
      </c>
      <c r="B51" s="15" t="s">
        <v>224</v>
      </c>
      <c r="C51" s="15">
        <v>350</v>
      </c>
      <c r="D51" s="17"/>
      <c r="E51" s="6">
        <v>152</v>
      </c>
      <c r="F51" s="6">
        <v>54</v>
      </c>
      <c r="G51" s="6">
        <v>150</v>
      </c>
      <c r="H51" s="6">
        <v>40</v>
      </c>
      <c r="I51" s="6">
        <v>3.5</v>
      </c>
      <c r="J51" s="6">
        <v>38</v>
      </c>
      <c r="L51" s="5" t="s">
        <v>507</v>
      </c>
      <c r="M51" s="5" t="s">
        <v>420</v>
      </c>
      <c r="N51" s="12" t="s">
        <v>641</v>
      </c>
      <c r="O51" s="19">
        <v>40664</v>
      </c>
      <c r="P51" s="17"/>
      <c r="Q51" t="s">
        <v>108</v>
      </c>
      <c r="R51" t="s">
        <v>399</v>
      </c>
      <c r="S51" t="s">
        <v>12</v>
      </c>
      <c r="T51">
        <v>25</v>
      </c>
      <c r="U51" t="s">
        <v>22</v>
      </c>
      <c r="V51" t="s">
        <v>14</v>
      </c>
      <c r="W51" t="s">
        <v>11</v>
      </c>
      <c r="X51" t="s">
        <v>225</v>
      </c>
      <c r="Y51" t="s">
        <v>47</v>
      </c>
      <c r="Z51" t="s">
        <v>12</v>
      </c>
      <c r="AA51" t="s">
        <v>12</v>
      </c>
      <c r="AB51" t="s">
        <v>567</v>
      </c>
      <c r="AF51" t="s">
        <v>12</v>
      </c>
      <c r="AG51" t="s">
        <v>12</v>
      </c>
      <c r="AH51" t="s">
        <v>12</v>
      </c>
      <c r="AI51" t="s">
        <v>12</v>
      </c>
      <c r="AO51" t="s">
        <v>222</v>
      </c>
    </row>
    <row r="52" spans="1:41" ht="63" thickBot="1" x14ac:dyDescent="0.3">
      <c r="A52" s="15" t="s">
        <v>227</v>
      </c>
      <c r="B52" s="15" t="s">
        <v>228</v>
      </c>
      <c r="C52" s="15">
        <v>294</v>
      </c>
      <c r="D52" s="17"/>
      <c r="E52" s="6">
        <v>145</v>
      </c>
      <c r="F52" s="6">
        <v>25</v>
      </c>
      <c r="G52" s="6">
        <v>145</v>
      </c>
      <c r="H52" s="6">
        <v>21</v>
      </c>
      <c r="I52" s="6">
        <v>4.5</v>
      </c>
      <c r="J52" s="6">
        <v>80</v>
      </c>
      <c r="L52" s="5" t="s">
        <v>508</v>
      </c>
      <c r="M52" s="5" t="s">
        <v>509</v>
      </c>
      <c r="N52" s="12" t="s">
        <v>641</v>
      </c>
      <c r="O52" s="19">
        <v>42125</v>
      </c>
      <c r="P52" s="17"/>
      <c r="Q52" t="s">
        <v>27</v>
      </c>
      <c r="R52" t="s">
        <v>398</v>
      </c>
      <c r="S52" t="s">
        <v>12</v>
      </c>
      <c r="T52">
        <v>22</v>
      </c>
      <c r="U52" t="s">
        <v>22</v>
      </c>
      <c r="V52" t="s">
        <v>14</v>
      </c>
      <c r="W52" t="s">
        <v>11</v>
      </c>
      <c r="X52" t="s">
        <v>593</v>
      </c>
      <c r="Y52" t="s">
        <v>594</v>
      </c>
      <c r="Z52" t="s">
        <v>12</v>
      </c>
      <c r="AA52" t="s">
        <v>12</v>
      </c>
      <c r="AB52" t="s">
        <v>541</v>
      </c>
      <c r="AF52" t="s">
        <v>12</v>
      </c>
      <c r="AG52" t="s">
        <v>12</v>
      </c>
      <c r="AH52" t="s">
        <v>12</v>
      </c>
      <c r="AI52" t="s">
        <v>12</v>
      </c>
      <c r="AO52" t="s">
        <v>226</v>
      </c>
    </row>
    <row r="53" spans="1:41" ht="25.5" thickBot="1" x14ac:dyDescent="0.3">
      <c r="A53" s="15" t="s">
        <v>230</v>
      </c>
      <c r="B53" s="15" t="s">
        <v>231</v>
      </c>
      <c r="C53" s="5" t="s">
        <v>404</v>
      </c>
      <c r="D53" s="12" t="s">
        <v>404</v>
      </c>
      <c r="E53" s="8">
        <v>162</v>
      </c>
      <c r="F53" s="8">
        <v>89</v>
      </c>
      <c r="G53" s="8">
        <v>150</v>
      </c>
      <c r="H53" s="8">
        <v>40</v>
      </c>
      <c r="I53" s="8">
        <v>4</v>
      </c>
      <c r="J53" s="8">
        <v>56</v>
      </c>
      <c r="L53" s="7" t="s">
        <v>405</v>
      </c>
      <c r="M53" s="7" t="s">
        <v>506</v>
      </c>
      <c r="N53" s="12" t="s">
        <v>643</v>
      </c>
      <c r="O53" s="19">
        <v>40360</v>
      </c>
      <c r="P53" s="17"/>
      <c r="Q53" t="s">
        <v>27</v>
      </c>
      <c r="R53" t="s">
        <v>398</v>
      </c>
      <c r="S53" t="s">
        <v>12</v>
      </c>
      <c r="T53">
        <v>27</v>
      </c>
      <c r="U53" t="s">
        <v>22</v>
      </c>
      <c r="V53" t="s">
        <v>14</v>
      </c>
      <c r="W53" t="s">
        <v>11</v>
      </c>
      <c r="X53" t="s">
        <v>232</v>
      </c>
      <c r="Y53" t="s">
        <v>16</v>
      </c>
      <c r="Z53" t="s">
        <v>12</v>
      </c>
      <c r="AA53" t="s">
        <v>12</v>
      </c>
      <c r="AB53" t="s">
        <v>588</v>
      </c>
      <c r="AD53" t="s">
        <v>595</v>
      </c>
      <c r="AF53" t="s">
        <v>12</v>
      </c>
      <c r="AG53" t="s">
        <v>12</v>
      </c>
      <c r="AH53" t="s">
        <v>12</v>
      </c>
      <c r="AI53" t="s">
        <v>12</v>
      </c>
      <c r="AJ53" t="s">
        <v>596</v>
      </c>
      <c r="AO53" t="s">
        <v>229</v>
      </c>
    </row>
    <row r="54" spans="1:41" ht="25.5" thickBot="1" x14ac:dyDescent="0.3">
      <c r="A54" s="15" t="s">
        <v>234</v>
      </c>
      <c r="B54" s="15" t="s">
        <v>235</v>
      </c>
      <c r="C54" s="5" t="s">
        <v>404</v>
      </c>
      <c r="D54" s="12" t="s">
        <v>404</v>
      </c>
      <c r="E54" s="8">
        <v>157</v>
      </c>
      <c r="F54" s="8">
        <v>74</v>
      </c>
      <c r="G54" s="8">
        <v>140</v>
      </c>
      <c r="H54" s="8">
        <v>8</v>
      </c>
      <c r="I54" s="8">
        <v>4</v>
      </c>
      <c r="J54" s="8">
        <v>56</v>
      </c>
      <c r="L54" s="7" t="s">
        <v>405</v>
      </c>
      <c r="M54" s="7" t="s">
        <v>420</v>
      </c>
      <c r="N54" s="12" t="s">
        <v>643</v>
      </c>
      <c r="O54" s="19">
        <v>40330</v>
      </c>
      <c r="P54" s="17"/>
      <c r="Q54" t="s">
        <v>27</v>
      </c>
      <c r="R54" t="s">
        <v>398</v>
      </c>
      <c r="S54" t="s">
        <v>28</v>
      </c>
      <c r="T54">
        <v>30</v>
      </c>
      <c r="U54" t="s">
        <v>13</v>
      </c>
      <c r="V54" t="s">
        <v>14</v>
      </c>
      <c r="W54" t="s">
        <v>11</v>
      </c>
      <c r="X54" t="s">
        <v>29</v>
      </c>
      <c r="Y54" t="s">
        <v>24</v>
      </c>
      <c r="Z54" t="s">
        <v>12</v>
      </c>
      <c r="AA54" t="s">
        <v>12</v>
      </c>
      <c r="AB54" t="s">
        <v>597</v>
      </c>
      <c r="AF54" t="s">
        <v>12</v>
      </c>
      <c r="AG54" t="s">
        <v>12</v>
      </c>
      <c r="AH54" t="s">
        <v>12</v>
      </c>
      <c r="AI54" t="s">
        <v>12</v>
      </c>
      <c r="AO54" t="s">
        <v>233</v>
      </c>
    </row>
    <row r="55" spans="1:41" ht="38" thickBot="1" x14ac:dyDescent="0.3">
      <c r="A55" s="15" t="s">
        <v>237</v>
      </c>
      <c r="B55" s="15" t="s">
        <v>130</v>
      </c>
      <c r="C55" s="15">
        <v>333</v>
      </c>
      <c r="D55" s="17"/>
      <c r="E55" s="8">
        <v>156</v>
      </c>
      <c r="F55" s="8">
        <v>71</v>
      </c>
      <c r="G55" s="8">
        <v>156</v>
      </c>
      <c r="H55" s="8">
        <v>64</v>
      </c>
      <c r="I55" s="8">
        <v>4</v>
      </c>
      <c r="J55" s="8">
        <v>56</v>
      </c>
      <c r="L55" s="7" t="s">
        <v>512</v>
      </c>
      <c r="M55" s="7" t="s">
        <v>513</v>
      </c>
      <c r="N55" s="16" t="s">
        <v>641</v>
      </c>
      <c r="O55" s="19">
        <v>41122</v>
      </c>
      <c r="P55" s="17"/>
      <c r="Q55" t="s">
        <v>238</v>
      </c>
      <c r="R55" t="s">
        <v>399</v>
      </c>
      <c r="S55" t="s">
        <v>12</v>
      </c>
      <c r="T55">
        <v>25</v>
      </c>
      <c r="U55" t="s">
        <v>13</v>
      </c>
      <c r="V55" t="s">
        <v>14</v>
      </c>
      <c r="W55" t="s">
        <v>11</v>
      </c>
      <c r="X55" t="s">
        <v>598</v>
      </c>
      <c r="Y55" t="s">
        <v>599</v>
      </c>
      <c r="Z55" t="s">
        <v>12</v>
      </c>
      <c r="AA55" t="s">
        <v>12</v>
      </c>
      <c r="AB55" t="s">
        <v>588</v>
      </c>
      <c r="AD55" t="s">
        <v>600</v>
      </c>
      <c r="AF55" t="s">
        <v>12</v>
      </c>
      <c r="AG55" t="s">
        <v>12</v>
      </c>
      <c r="AH55" t="s">
        <v>12</v>
      </c>
      <c r="AI55" t="s">
        <v>12</v>
      </c>
      <c r="AJ55" t="s">
        <v>601</v>
      </c>
      <c r="AO55" t="s">
        <v>236</v>
      </c>
    </row>
    <row r="56" spans="1:41" ht="63" thickBot="1" x14ac:dyDescent="0.3">
      <c r="A56" s="15" t="s">
        <v>240</v>
      </c>
      <c r="B56" s="15" t="s">
        <v>241</v>
      </c>
      <c r="C56" s="15">
        <v>320</v>
      </c>
      <c r="D56" s="17"/>
      <c r="E56" s="8">
        <v>155</v>
      </c>
      <c r="F56" s="8">
        <v>67</v>
      </c>
      <c r="G56" s="8">
        <v>156</v>
      </c>
      <c r="H56" s="8">
        <v>64</v>
      </c>
      <c r="I56" s="8">
        <v>4</v>
      </c>
      <c r="J56" s="8">
        <v>56</v>
      </c>
      <c r="L56" s="7" t="s">
        <v>514</v>
      </c>
      <c r="M56" s="7" t="s">
        <v>515</v>
      </c>
      <c r="N56" s="16" t="s">
        <v>641</v>
      </c>
      <c r="O56" s="19">
        <v>41395</v>
      </c>
      <c r="P56" s="17"/>
      <c r="Q56" t="s">
        <v>121</v>
      </c>
      <c r="R56" t="s">
        <v>399</v>
      </c>
      <c r="S56" t="s">
        <v>12</v>
      </c>
      <c r="T56">
        <v>26</v>
      </c>
      <c r="U56" t="s">
        <v>13</v>
      </c>
      <c r="V56" t="s">
        <v>14</v>
      </c>
      <c r="W56" t="s">
        <v>11</v>
      </c>
      <c r="X56" t="s">
        <v>242</v>
      </c>
      <c r="Y56" t="s">
        <v>92</v>
      </c>
      <c r="Z56" t="s">
        <v>12</v>
      </c>
      <c r="AA56" t="s">
        <v>12</v>
      </c>
      <c r="AB56" t="s">
        <v>541</v>
      </c>
      <c r="AF56" t="s">
        <v>12</v>
      </c>
      <c r="AG56" t="s">
        <v>12</v>
      </c>
      <c r="AH56" t="s">
        <v>12</v>
      </c>
      <c r="AI56" t="s">
        <v>12</v>
      </c>
      <c r="AO56" t="s">
        <v>239</v>
      </c>
    </row>
    <row r="57" spans="1:41" ht="25.5" thickBot="1" x14ac:dyDescent="0.3">
      <c r="A57" s="15" t="s">
        <v>244</v>
      </c>
      <c r="B57" s="15" t="s">
        <v>245</v>
      </c>
      <c r="C57" s="9" t="s">
        <v>404</v>
      </c>
      <c r="D57" s="14" t="s">
        <v>404</v>
      </c>
      <c r="E57" s="9">
        <v>149</v>
      </c>
      <c r="F57" s="8">
        <v>41</v>
      </c>
      <c r="G57" s="9">
        <v>148</v>
      </c>
      <c r="H57" s="8">
        <v>32</v>
      </c>
      <c r="I57" s="9">
        <v>3</v>
      </c>
      <c r="J57" s="9">
        <v>15</v>
      </c>
      <c r="L57" s="7" t="s">
        <v>405</v>
      </c>
      <c r="M57" s="7" t="s">
        <v>437</v>
      </c>
      <c r="N57" s="12" t="s">
        <v>643</v>
      </c>
      <c r="O57" s="19">
        <v>41334</v>
      </c>
      <c r="P57" s="17"/>
      <c r="Q57" t="s">
        <v>33</v>
      </c>
      <c r="R57" t="s">
        <v>398</v>
      </c>
      <c r="S57" t="s">
        <v>28</v>
      </c>
      <c r="T57">
        <v>29</v>
      </c>
      <c r="U57" t="s">
        <v>22</v>
      </c>
      <c r="V57" t="s">
        <v>14</v>
      </c>
      <c r="W57" t="s">
        <v>11</v>
      </c>
      <c r="X57" t="s">
        <v>23</v>
      </c>
      <c r="Y57" t="s">
        <v>24</v>
      </c>
      <c r="Z57" t="s">
        <v>12</v>
      </c>
      <c r="AA57" t="s">
        <v>12</v>
      </c>
      <c r="AB57" t="s">
        <v>541</v>
      </c>
      <c r="AF57" t="s">
        <v>12</v>
      </c>
      <c r="AG57" t="s">
        <v>12</v>
      </c>
      <c r="AH57" t="s">
        <v>12</v>
      </c>
      <c r="AI57" t="s">
        <v>12</v>
      </c>
      <c r="AO57" t="s">
        <v>243</v>
      </c>
    </row>
    <row r="58" spans="1:41" ht="88" thickBot="1" x14ac:dyDescent="0.3">
      <c r="A58" s="15" t="s">
        <v>247</v>
      </c>
      <c r="B58" s="15" t="s">
        <v>248</v>
      </c>
      <c r="C58" s="15">
        <v>400</v>
      </c>
      <c r="D58" s="17"/>
      <c r="E58" s="8">
        <v>159</v>
      </c>
      <c r="F58" s="8">
        <v>81</v>
      </c>
      <c r="G58" s="8">
        <v>151</v>
      </c>
      <c r="H58" s="8">
        <v>44</v>
      </c>
      <c r="I58" s="8">
        <v>5</v>
      </c>
      <c r="J58" s="8">
        <v>93</v>
      </c>
      <c r="L58" s="7" t="s">
        <v>516</v>
      </c>
      <c r="M58" s="7" t="s">
        <v>517</v>
      </c>
      <c r="N58" s="12" t="s">
        <v>643</v>
      </c>
      <c r="O58" s="19">
        <v>41791</v>
      </c>
      <c r="P58" s="17"/>
      <c r="Q58" t="s">
        <v>27</v>
      </c>
      <c r="R58" t="s">
        <v>398</v>
      </c>
      <c r="S58" t="s">
        <v>28</v>
      </c>
      <c r="T58">
        <v>47</v>
      </c>
      <c r="U58" t="s">
        <v>13</v>
      </c>
      <c r="V58" t="s">
        <v>14</v>
      </c>
      <c r="W58" t="s">
        <v>11</v>
      </c>
      <c r="X58" t="s">
        <v>169</v>
      </c>
      <c r="Y58" t="s">
        <v>24</v>
      </c>
      <c r="Z58" t="s">
        <v>12</v>
      </c>
      <c r="AA58" t="s">
        <v>12</v>
      </c>
      <c r="AB58" t="s">
        <v>541</v>
      </c>
      <c r="AF58" t="s">
        <v>12</v>
      </c>
      <c r="AG58" t="s">
        <v>12</v>
      </c>
      <c r="AH58" t="s">
        <v>12</v>
      </c>
      <c r="AI58" t="s">
        <v>12</v>
      </c>
      <c r="AJ58" t="s">
        <v>602</v>
      </c>
      <c r="AO58" t="s">
        <v>246</v>
      </c>
    </row>
    <row r="59" spans="1:41" ht="88" thickBot="1" x14ac:dyDescent="0.3">
      <c r="A59" s="15" t="s">
        <v>250</v>
      </c>
      <c r="B59" s="15" t="s">
        <v>251</v>
      </c>
      <c r="C59" s="15">
        <v>350</v>
      </c>
      <c r="D59" s="17"/>
      <c r="E59" s="8">
        <v>156</v>
      </c>
      <c r="F59" s="8">
        <v>71</v>
      </c>
      <c r="G59" s="8">
        <v>152</v>
      </c>
      <c r="H59" s="8">
        <v>48</v>
      </c>
      <c r="I59" s="8">
        <v>5.5</v>
      </c>
      <c r="J59" s="8">
        <v>98</v>
      </c>
      <c r="L59" s="7" t="s">
        <v>518</v>
      </c>
      <c r="M59" s="7" t="s">
        <v>519</v>
      </c>
      <c r="N59" s="16" t="s">
        <v>641</v>
      </c>
      <c r="O59" s="19">
        <v>41760</v>
      </c>
      <c r="P59" s="17"/>
      <c r="Q59" t="s">
        <v>45</v>
      </c>
      <c r="R59" t="s">
        <v>399</v>
      </c>
      <c r="S59" t="s">
        <v>12</v>
      </c>
      <c r="T59">
        <v>23</v>
      </c>
      <c r="U59" t="s">
        <v>22</v>
      </c>
      <c r="V59" t="s">
        <v>122</v>
      </c>
      <c r="W59" t="s">
        <v>11</v>
      </c>
      <c r="X59" t="s">
        <v>252</v>
      </c>
      <c r="Y59" t="s">
        <v>92</v>
      </c>
      <c r="Z59" t="s">
        <v>12</v>
      </c>
      <c r="AA59" t="s">
        <v>12</v>
      </c>
      <c r="AB59" t="s">
        <v>551</v>
      </c>
      <c r="AF59" t="s">
        <v>12</v>
      </c>
      <c r="AG59" t="s">
        <v>12</v>
      </c>
      <c r="AH59" t="s">
        <v>12</v>
      </c>
      <c r="AI59" t="s">
        <v>12</v>
      </c>
      <c r="AJ59" t="s">
        <v>603</v>
      </c>
      <c r="AO59" t="s">
        <v>249</v>
      </c>
    </row>
    <row r="60" spans="1:41" ht="25.5" thickBot="1" x14ac:dyDescent="0.3">
      <c r="A60" s="15" t="s">
        <v>254</v>
      </c>
      <c r="B60" s="15" t="s">
        <v>255</v>
      </c>
      <c r="C60" s="15">
        <v>370</v>
      </c>
      <c r="D60" s="17"/>
      <c r="E60" s="8">
        <v>159</v>
      </c>
      <c r="F60" s="8">
        <v>81</v>
      </c>
      <c r="G60" s="8">
        <v>152</v>
      </c>
      <c r="H60" s="8">
        <v>48</v>
      </c>
      <c r="I60" s="8">
        <v>5</v>
      </c>
      <c r="J60" s="8">
        <v>93</v>
      </c>
      <c r="L60" s="7" t="s">
        <v>520</v>
      </c>
      <c r="M60" s="7" t="s">
        <v>420</v>
      </c>
      <c r="N60" s="16" t="s">
        <v>642</v>
      </c>
      <c r="O60" s="19">
        <v>39569</v>
      </c>
      <c r="P60" s="17"/>
      <c r="Q60" t="s">
        <v>27</v>
      </c>
      <c r="R60" t="s">
        <v>398</v>
      </c>
      <c r="S60" t="s">
        <v>28</v>
      </c>
      <c r="T60">
        <v>29</v>
      </c>
      <c r="U60" t="s">
        <v>22</v>
      </c>
      <c r="V60" t="s">
        <v>14</v>
      </c>
      <c r="W60" t="s">
        <v>11</v>
      </c>
      <c r="X60" t="s">
        <v>256</v>
      </c>
      <c r="Y60" t="s">
        <v>24</v>
      </c>
      <c r="Z60" t="s">
        <v>12</v>
      </c>
      <c r="AA60" t="s">
        <v>12</v>
      </c>
      <c r="AB60" t="s">
        <v>604</v>
      </c>
      <c r="AF60" t="s">
        <v>548</v>
      </c>
      <c r="AG60" t="s">
        <v>12</v>
      </c>
      <c r="AH60" t="s">
        <v>12</v>
      </c>
      <c r="AI60" t="s">
        <v>12</v>
      </c>
      <c r="AO60" t="s">
        <v>253</v>
      </c>
    </row>
    <row r="61" spans="1:41" ht="38" thickBot="1" x14ac:dyDescent="0.3">
      <c r="A61" s="15" t="s">
        <v>258</v>
      </c>
      <c r="B61" s="15" t="s">
        <v>259</v>
      </c>
      <c r="C61" s="15">
        <v>375</v>
      </c>
      <c r="D61" s="17"/>
      <c r="E61" s="8">
        <v>163</v>
      </c>
      <c r="F61" s="8">
        <v>92</v>
      </c>
      <c r="G61" s="8">
        <v>150</v>
      </c>
      <c r="H61" s="8">
        <v>40</v>
      </c>
      <c r="I61" s="8">
        <v>3.5</v>
      </c>
      <c r="J61" s="8">
        <v>38</v>
      </c>
      <c r="L61" s="7" t="s">
        <v>521</v>
      </c>
      <c r="M61" s="7" t="s">
        <v>522</v>
      </c>
      <c r="N61" s="16" t="s">
        <v>642</v>
      </c>
      <c r="O61" s="19">
        <v>39569</v>
      </c>
      <c r="P61" s="17"/>
      <c r="Q61" t="s">
        <v>27</v>
      </c>
      <c r="R61" t="s">
        <v>398</v>
      </c>
      <c r="S61" t="s">
        <v>21</v>
      </c>
      <c r="T61">
        <v>29</v>
      </c>
      <c r="U61" t="s">
        <v>22</v>
      </c>
      <c r="V61" t="s">
        <v>14</v>
      </c>
      <c r="W61" t="s">
        <v>11</v>
      </c>
      <c r="X61" t="s">
        <v>29</v>
      </c>
      <c r="Y61" t="s">
        <v>24</v>
      </c>
      <c r="Z61" t="s">
        <v>12</v>
      </c>
      <c r="AA61" t="s">
        <v>12</v>
      </c>
      <c r="AB61" t="s">
        <v>605</v>
      </c>
      <c r="AF61" t="s">
        <v>548</v>
      </c>
      <c r="AG61" t="s">
        <v>12</v>
      </c>
      <c r="AH61" t="s">
        <v>12</v>
      </c>
      <c r="AI61" t="s">
        <v>12</v>
      </c>
      <c r="AO61" t="s">
        <v>257</v>
      </c>
    </row>
    <row r="62" spans="1:41" ht="38" thickBot="1" x14ac:dyDescent="0.3">
      <c r="A62" s="15" t="s">
        <v>261</v>
      </c>
      <c r="B62" s="15" t="s">
        <v>262</v>
      </c>
      <c r="C62" s="5" t="s">
        <v>404</v>
      </c>
      <c r="D62" s="12" t="s">
        <v>404</v>
      </c>
      <c r="E62" s="8">
        <v>151</v>
      </c>
      <c r="F62" s="8">
        <v>50</v>
      </c>
      <c r="G62" s="8">
        <v>139</v>
      </c>
      <c r="H62" s="8">
        <v>6</v>
      </c>
      <c r="I62" s="8">
        <v>2</v>
      </c>
      <c r="J62" s="8">
        <v>2</v>
      </c>
      <c r="L62" s="7" t="s">
        <v>405</v>
      </c>
      <c r="M62" s="7" t="s">
        <v>523</v>
      </c>
      <c r="N62" s="12" t="s">
        <v>643</v>
      </c>
      <c r="O62" s="19">
        <v>34851</v>
      </c>
      <c r="P62" s="17"/>
      <c r="Q62" t="s">
        <v>27</v>
      </c>
      <c r="R62" t="s">
        <v>397</v>
      </c>
      <c r="S62" t="s">
        <v>28</v>
      </c>
      <c r="T62">
        <v>52</v>
      </c>
      <c r="U62" t="s">
        <v>13</v>
      </c>
      <c r="V62" t="s">
        <v>14</v>
      </c>
      <c r="W62" t="s">
        <v>11</v>
      </c>
      <c r="X62" t="s">
        <v>29</v>
      </c>
      <c r="Y62" t="s">
        <v>24</v>
      </c>
      <c r="Z62" t="s">
        <v>548</v>
      </c>
      <c r="AA62" t="s">
        <v>12</v>
      </c>
      <c r="AB62" t="s">
        <v>541</v>
      </c>
      <c r="AF62" t="s">
        <v>12</v>
      </c>
      <c r="AG62" t="s">
        <v>12</v>
      </c>
      <c r="AH62" t="s">
        <v>12</v>
      </c>
      <c r="AI62" t="s">
        <v>12</v>
      </c>
      <c r="AJ62" t="s">
        <v>606</v>
      </c>
      <c r="AO62" t="s">
        <v>260</v>
      </c>
    </row>
    <row r="63" spans="1:41" ht="25.5" thickBot="1" x14ac:dyDescent="0.3">
      <c r="A63" s="15" t="s">
        <v>264</v>
      </c>
      <c r="B63" s="15" t="s">
        <v>265</v>
      </c>
      <c r="C63" s="15">
        <v>349</v>
      </c>
      <c r="D63" s="17"/>
      <c r="E63" s="8">
        <v>152</v>
      </c>
      <c r="F63" s="8">
        <v>54</v>
      </c>
      <c r="G63" s="8">
        <v>136</v>
      </c>
      <c r="H63" s="8">
        <v>2</v>
      </c>
      <c r="I63" s="8">
        <v>4</v>
      </c>
      <c r="J63" s="8">
        <v>56</v>
      </c>
      <c r="L63" s="7" t="s">
        <v>524</v>
      </c>
      <c r="M63" s="7" t="s">
        <v>473</v>
      </c>
      <c r="N63" s="16" t="s">
        <v>642</v>
      </c>
      <c r="O63" s="19">
        <v>41974</v>
      </c>
      <c r="P63" s="17"/>
      <c r="Q63" t="s">
        <v>27</v>
      </c>
      <c r="R63" t="s">
        <v>398</v>
      </c>
      <c r="S63" t="s">
        <v>21</v>
      </c>
      <c r="T63">
        <v>25</v>
      </c>
      <c r="U63" t="s">
        <v>22</v>
      </c>
      <c r="V63" t="s">
        <v>14</v>
      </c>
      <c r="W63" t="s">
        <v>11</v>
      </c>
      <c r="X63" t="s">
        <v>29</v>
      </c>
      <c r="Y63" t="s">
        <v>24</v>
      </c>
      <c r="Z63" t="s">
        <v>12</v>
      </c>
      <c r="AA63" t="s">
        <v>12</v>
      </c>
      <c r="AB63" t="s">
        <v>541</v>
      </c>
      <c r="AF63" t="s">
        <v>12</v>
      </c>
      <c r="AG63" t="s">
        <v>12</v>
      </c>
      <c r="AH63" t="s">
        <v>12</v>
      </c>
      <c r="AI63" t="s">
        <v>12</v>
      </c>
      <c r="AO63" t="s">
        <v>263</v>
      </c>
    </row>
    <row r="64" spans="1:41" ht="25.5" thickBot="1" x14ac:dyDescent="0.3">
      <c r="A64" s="15" t="s">
        <v>267</v>
      </c>
      <c r="B64" s="15" t="s">
        <v>268</v>
      </c>
      <c r="C64" s="15">
        <v>376</v>
      </c>
      <c r="D64" s="17"/>
      <c r="E64" s="21">
        <v>139</v>
      </c>
      <c r="F64" s="21">
        <v>8</v>
      </c>
      <c r="G64" s="21">
        <v>136</v>
      </c>
      <c r="H64" s="21">
        <v>2</v>
      </c>
      <c r="I64" s="21">
        <v>2.5</v>
      </c>
      <c r="J64" s="21">
        <v>7</v>
      </c>
      <c r="L64" s="20" t="s">
        <v>607</v>
      </c>
      <c r="M64" s="20" t="s">
        <v>608</v>
      </c>
      <c r="N64" s="12" t="s">
        <v>644</v>
      </c>
      <c r="O64" s="19">
        <v>41791</v>
      </c>
      <c r="P64" s="17"/>
      <c r="Q64" t="s">
        <v>269</v>
      </c>
      <c r="R64" t="s">
        <v>398</v>
      </c>
      <c r="S64" t="s">
        <v>28</v>
      </c>
      <c r="T64">
        <v>47</v>
      </c>
      <c r="U64" t="s">
        <v>22</v>
      </c>
      <c r="V64" t="s">
        <v>66</v>
      </c>
      <c r="W64" t="s">
        <v>11</v>
      </c>
      <c r="X64" t="s">
        <v>270</v>
      </c>
      <c r="Y64" t="s">
        <v>24</v>
      </c>
      <c r="Z64" t="s">
        <v>12</v>
      </c>
      <c r="AA64" t="s">
        <v>12</v>
      </c>
      <c r="AB64" t="s">
        <v>605</v>
      </c>
      <c r="AF64" t="s">
        <v>12</v>
      </c>
      <c r="AG64" t="s">
        <v>12</v>
      </c>
      <c r="AH64" t="s">
        <v>12</v>
      </c>
      <c r="AI64" t="s">
        <v>12</v>
      </c>
      <c r="AO64" t="s">
        <v>266</v>
      </c>
    </row>
    <row r="65" spans="1:41" ht="63" thickBot="1" x14ac:dyDescent="0.3">
      <c r="A65" s="15" t="s">
        <v>272</v>
      </c>
      <c r="B65" s="15" t="s">
        <v>273</v>
      </c>
      <c r="C65" s="15">
        <v>334</v>
      </c>
      <c r="D65" s="22"/>
      <c r="E65" s="8">
        <v>152</v>
      </c>
      <c r="F65" s="8">
        <v>54</v>
      </c>
      <c r="G65" s="8">
        <v>147</v>
      </c>
      <c r="H65" s="8">
        <v>28</v>
      </c>
      <c r="I65" s="8">
        <v>3.5</v>
      </c>
      <c r="J65" s="8">
        <v>38</v>
      </c>
      <c r="L65" s="7" t="s">
        <v>407</v>
      </c>
      <c r="M65" s="7" t="s">
        <v>525</v>
      </c>
      <c r="N65" s="16" t="s">
        <v>643</v>
      </c>
      <c r="O65" s="19">
        <v>41061</v>
      </c>
      <c r="P65" s="17"/>
      <c r="Q65" t="s">
        <v>27</v>
      </c>
      <c r="R65" t="s">
        <v>398</v>
      </c>
      <c r="S65" t="s">
        <v>28</v>
      </c>
      <c r="T65">
        <v>26</v>
      </c>
      <c r="U65" t="s">
        <v>22</v>
      </c>
      <c r="V65" t="s">
        <v>14</v>
      </c>
      <c r="W65" t="s">
        <v>11</v>
      </c>
      <c r="X65" t="s">
        <v>34</v>
      </c>
      <c r="Y65" t="s">
        <v>24</v>
      </c>
      <c r="Z65" t="s">
        <v>12</v>
      </c>
      <c r="AA65" t="s">
        <v>12</v>
      </c>
      <c r="AB65" t="s">
        <v>541</v>
      </c>
      <c r="AF65" t="s">
        <v>12</v>
      </c>
      <c r="AG65" t="s">
        <v>12</v>
      </c>
      <c r="AH65" t="s">
        <v>12</v>
      </c>
      <c r="AI65" t="s">
        <v>12</v>
      </c>
      <c r="AO65" t="s">
        <v>271</v>
      </c>
    </row>
    <row r="66" spans="1:41" ht="25.5" thickBot="1" x14ac:dyDescent="0.3">
      <c r="A66" s="15" t="s">
        <v>275</v>
      </c>
      <c r="B66" s="15" t="s">
        <v>276</v>
      </c>
      <c r="C66" s="15">
        <v>338</v>
      </c>
      <c r="D66" s="17"/>
      <c r="E66" s="21">
        <v>159</v>
      </c>
      <c r="F66" s="21">
        <v>81</v>
      </c>
      <c r="G66" s="21">
        <v>152</v>
      </c>
      <c r="H66" s="21">
        <v>48</v>
      </c>
      <c r="I66" s="21">
        <v>4</v>
      </c>
      <c r="J66" s="21">
        <v>56</v>
      </c>
      <c r="L66" s="20" t="s">
        <v>611</v>
      </c>
      <c r="M66" s="20" t="s">
        <v>422</v>
      </c>
      <c r="N66" s="12" t="s">
        <v>641</v>
      </c>
      <c r="O66" s="19">
        <v>39203</v>
      </c>
      <c r="P66" s="17"/>
      <c r="Q66" t="s">
        <v>277</v>
      </c>
      <c r="R66" t="s">
        <v>398</v>
      </c>
      <c r="S66" t="s">
        <v>12</v>
      </c>
      <c r="T66">
        <v>31</v>
      </c>
      <c r="U66" t="s">
        <v>13</v>
      </c>
      <c r="V66" t="s">
        <v>14</v>
      </c>
      <c r="W66" t="s">
        <v>11</v>
      </c>
      <c r="X66" t="s">
        <v>609</v>
      </c>
      <c r="Y66" t="s">
        <v>610</v>
      </c>
      <c r="Z66" t="s">
        <v>12</v>
      </c>
      <c r="AA66" t="s">
        <v>12</v>
      </c>
      <c r="AB66" t="s">
        <v>604</v>
      </c>
      <c r="AF66" t="s">
        <v>548</v>
      </c>
      <c r="AG66" t="s">
        <v>12</v>
      </c>
      <c r="AH66" t="s">
        <v>548</v>
      </c>
      <c r="AI66" t="s">
        <v>12</v>
      </c>
      <c r="AO66" t="s">
        <v>274</v>
      </c>
    </row>
    <row r="67" spans="1:41" ht="25.5" thickBot="1" x14ac:dyDescent="0.3">
      <c r="A67" s="15" t="s">
        <v>279</v>
      </c>
      <c r="B67" s="15" t="s">
        <v>203</v>
      </c>
      <c r="C67" s="15">
        <v>310</v>
      </c>
      <c r="D67" s="17"/>
      <c r="E67" s="21">
        <v>162</v>
      </c>
      <c r="F67" s="21">
        <v>89</v>
      </c>
      <c r="G67" s="21">
        <v>151</v>
      </c>
      <c r="H67" s="21">
        <v>44</v>
      </c>
      <c r="I67" s="21">
        <v>5</v>
      </c>
      <c r="J67" s="21">
        <v>93</v>
      </c>
      <c r="L67" s="20" t="s">
        <v>612</v>
      </c>
      <c r="M67" s="20" t="s">
        <v>436</v>
      </c>
      <c r="N67" s="12" t="s">
        <v>641</v>
      </c>
      <c r="O67" s="19">
        <v>40513</v>
      </c>
      <c r="P67" s="17"/>
      <c r="Q67" t="s">
        <v>280</v>
      </c>
      <c r="R67" t="s">
        <v>400</v>
      </c>
      <c r="S67" t="s">
        <v>12</v>
      </c>
      <c r="T67">
        <v>27</v>
      </c>
      <c r="U67" t="s">
        <v>13</v>
      </c>
      <c r="V67" t="s">
        <v>104</v>
      </c>
      <c r="W67" t="s">
        <v>11</v>
      </c>
      <c r="X67" t="s">
        <v>281</v>
      </c>
      <c r="Y67" t="s">
        <v>159</v>
      </c>
      <c r="AA67" t="s">
        <v>12</v>
      </c>
      <c r="AB67" t="s">
        <v>544</v>
      </c>
      <c r="AF67" t="s">
        <v>548</v>
      </c>
      <c r="AG67" t="s">
        <v>12</v>
      </c>
      <c r="AH67" t="s">
        <v>12</v>
      </c>
      <c r="AI67" t="s">
        <v>12</v>
      </c>
      <c r="AJ67" t="s">
        <v>613</v>
      </c>
      <c r="AO67" t="s">
        <v>278</v>
      </c>
    </row>
    <row r="68" spans="1:41" ht="63" thickBot="1" x14ac:dyDescent="0.3">
      <c r="A68" s="15" t="s">
        <v>283</v>
      </c>
      <c r="B68" s="15" t="s">
        <v>284</v>
      </c>
      <c r="C68" s="6">
        <v>295</v>
      </c>
      <c r="D68" s="22"/>
      <c r="E68" s="8">
        <v>153</v>
      </c>
      <c r="F68" s="8">
        <v>59</v>
      </c>
      <c r="G68" s="8">
        <v>145</v>
      </c>
      <c r="H68" s="8">
        <v>21</v>
      </c>
      <c r="I68" s="8">
        <v>4.5</v>
      </c>
      <c r="J68" s="8">
        <v>80</v>
      </c>
      <c r="L68" s="7" t="s">
        <v>407</v>
      </c>
      <c r="M68" s="7" t="s">
        <v>487</v>
      </c>
      <c r="N68" s="16" t="s">
        <v>643</v>
      </c>
      <c r="O68" s="19">
        <v>40969</v>
      </c>
      <c r="P68" s="17"/>
      <c r="Q68" t="s">
        <v>27</v>
      </c>
      <c r="R68" t="s">
        <v>398</v>
      </c>
      <c r="S68" t="s">
        <v>28</v>
      </c>
      <c r="T68">
        <v>25</v>
      </c>
      <c r="U68" t="s">
        <v>22</v>
      </c>
      <c r="V68" t="s">
        <v>14</v>
      </c>
      <c r="W68" t="s">
        <v>11</v>
      </c>
      <c r="X68" t="s">
        <v>29</v>
      </c>
      <c r="Y68" t="s">
        <v>24</v>
      </c>
      <c r="Z68" t="s">
        <v>12</v>
      </c>
      <c r="AA68" t="s">
        <v>12</v>
      </c>
      <c r="AB68" t="s">
        <v>544</v>
      </c>
      <c r="AF68" t="s">
        <v>548</v>
      </c>
      <c r="AG68" t="s">
        <v>12</v>
      </c>
      <c r="AH68" t="s">
        <v>12</v>
      </c>
      <c r="AI68" t="s">
        <v>12</v>
      </c>
      <c r="AO68" t="s">
        <v>282</v>
      </c>
    </row>
    <row r="69" spans="1:41" ht="38" thickBot="1" x14ac:dyDescent="0.3">
      <c r="A69" s="15" t="s">
        <v>286</v>
      </c>
      <c r="B69" s="15" t="s">
        <v>287</v>
      </c>
      <c r="C69" s="15">
        <v>367</v>
      </c>
      <c r="D69" s="17"/>
      <c r="E69" s="8">
        <v>150</v>
      </c>
      <c r="F69" s="8">
        <v>45</v>
      </c>
      <c r="G69" s="8">
        <v>151</v>
      </c>
      <c r="H69" s="8">
        <v>44</v>
      </c>
      <c r="I69" s="8">
        <v>3.5</v>
      </c>
      <c r="J69" s="8">
        <v>38</v>
      </c>
      <c r="L69" s="7" t="s">
        <v>488</v>
      </c>
      <c r="M69" s="7" t="s">
        <v>417</v>
      </c>
      <c r="N69" s="16" t="s">
        <v>641</v>
      </c>
      <c r="O69" s="19">
        <v>42125</v>
      </c>
      <c r="P69" s="17"/>
      <c r="Q69" t="s">
        <v>27</v>
      </c>
      <c r="R69" t="s">
        <v>398</v>
      </c>
      <c r="S69" t="s">
        <v>12</v>
      </c>
      <c r="T69">
        <v>22</v>
      </c>
      <c r="U69" t="s">
        <v>22</v>
      </c>
      <c r="V69" t="s">
        <v>14</v>
      </c>
      <c r="W69" t="s">
        <v>11</v>
      </c>
      <c r="X69" t="s">
        <v>288</v>
      </c>
      <c r="Y69" t="s">
        <v>164</v>
      </c>
      <c r="Z69" t="s">
        <v>12</v>
      </c>
      <c r="AA69" t="s">
        <v>12</v>
      </c>
      <c r="AB69" t="s">
        <v>567</v>
      </c>
      <c r="AF69" t="s">
        <v>12</v>
      </c>
      <c r="AG69" t="s">
        <v>12</v>
      </c>
      <c r="AH69" t="s">
        <v>12</v>
      </c>
      <c r="AI69" t="s">
        <v>12</v>
      </c>
      <c r="AJ69" t="s">
        <v>614</v>
      </c>
      <c r="AO69" t="s">
        <v>285</v>
      </c>
    </row>
    <row r="70" spans="1:41" ht="25.5" thickBot="1" x14ac:dyDescent="0.3">
      <c r="A70" s="15" t="s">
        <v>291</v>
      </c>
      <c r="B70" s="15" t="s">
        <v>292</v>
      </c>
      <c r="C70" s="15">
        <v>322</v>
      </c>
      <c r="D70" s="17"/>
      <c r="E70" s="8">
        <v>149</v>
      </c>
      <c r="F70" s="8">
        <v>41</v>
      </c>
      <c r="G70" s="8">
        <v>138</v>
      </c>
      <c r="H70" s="8">
        <v>4</v>
      </c>
      <c r="I70" s="8">
        <v>3.5</v>
      </c>
      <c r="J70" s="8">
        <v>38</v>
      </c>
      <c r="L70" s="7" t="s">
        <v>489</v>
      </c>
      <c r="M70" s="7" t="s">
        <v>490</v>
      </c>
      <c r="N70" s="16" t="s">
        <v>641</v>
      </c>
      <c r="O70" s="19">
        <v>34213</v>
      </c>
      <c r="P70" s="17"/>
      <c r="Q70" t="s">
        <v>27</v>
      </c>
      <c r="R70" t="s">
        <v>397</v>
      </c>
      <c r="S70" t="s">
        <v>28</v>
      </c>
      <c r="T70">
        <v>46</v>
      </c>
      <c r="U70" t="s">
        <v>22</v>
      </c>
      <c r="V70" t="s">
        <v>14</v>
      </c>
      <c r="W70" t="s">
        <v>11</v>
      </c>
      <c r="X70" t="s">
        <v>293</v>
      </c>
      <c r="Y70" t="s">
        <v>24</v>
      </c>
      <c r="Z70" t="s">
        <v>12</v>
      </c>
      <c r="AA70" t="s">
        <v>12</v>
      </c>
      <c r="AB70" t="s">
        <v>615</v>
      </c>
      <c r="AC70" t="s">
        <v>616</v>
      </c>
      <c r="AF70" t="s">
        <v>12</v>
      </c>
      <c r="AG70" t="s">
        <v>12</v>
      </c>
      <c r="AH70" t="s">
        <v>12</v>
      </c>
      <c r="AI70" t="s">
        <v>12</v>
      </c>
      <c r="AO70" t="s">
        <v>290</v>
      </c>
    </row>
    <row r="71" spans="1:41" ht="63" thickBot="1" x14ac:dyDescent="0.3">
      <c r="A71" s="15" t="s">
        <v>295</v>
      </c>
      <c r="B71" s="15" t="s">
        <v>296</v>
      </c>
      <c r="C71" s="15">
        <v>399</v>
      </c>
      <c r="D71" s="17"/>
      <c r="E71" s="6">
        <v>164</v>
      </c>
      <c r="F71" s="6">
        <v>93</v>
      </c>
      <c r="G71" s="6">
        <v>149</v>
      </c>
      <c r="H71" s="6">
        <v>37</v>
      </c>
      <c r="I71" s="6">
        <v>4.5</v>
      </c>
      <c r="J71" s="6">
        <v>80</v>
      </c>
      <c r="L71" s="5" t="s">
        <v>463</v>
      </c>
      <c r="M71" s="5" t="s">
        <v>464</v>
      </c>
      <c r="N71" s="12" t="s">
        <v>641</v>
      </c>
      <c r="O71" s="19">
        <v>40299</v>
      </c>
      <c r="P71" s="17"/>
      <c r="Q71" t="s">
        <v>108</v>
      </c>
      <c r="R71" t="s">
        <v>399</v>
      </c>
      <c r="S71" t="s">
        <v>28</v>
      </c>
      <c r="T71">
        <v>27</v>
      </c>
      <c r="U71" t="s">
        <v>22</v>
      </c>
      <c r="V71" t="s">
        <v>14</v>
      </c>
      <c r="W71" t="s">
        <v>11</v>
      </c>
      <c r="X71" t="s">
        <v>617</v>
      </c>
      <c r="Y71" t="s">
        <v>24</v>
      </c>
      <c r="Z71" t="s">
        <v>12</v>
      </c>
      <c r="AA71" t="s">
        <v>12</v>
      </c>
      <c r="AB71" t="s">
        <v>554</v>
      </c>
      <c r="AF71" t="s">
        <v>548</v>
      </c>
      <c r="AG71" t="s">
        <v>12</v>
      </c>
      <c r="AH71" t="s">
        <v>12</v>
      </c>
      <c r="AI71" t="s">
        <v>12</v>
      </c>
      <c r="AJ71" t="s">
        <v>618</v>
      </c>
      <c r="AO71" t="s">
        <v>294</v>
      </c>
    </row>
    <row r="72" spans="1:41" ht="50.5" thickBot="1" x14ac:dyDescent="0.3">
      <c r="A72" s="15" t="s">
        <v>298</v>
      </c>
      <c r="B72" s="15" t="s">
        <v>299</v>
      </c>
      <c r="C72" s="15">
        <v>238</v>
      </c>
      <c r="D72" s="17"/>
      <c r="E72" s="6">
        <v>146</v>
      </c>
      <c r="F72" s="6">
        <v>29</v>
      </c>
      <c r="G72" s="6">
        <v>150</v>
      </c>
      <c r="H72" s="6">
        <v>40</v>
      </c>
      <c r="I72" s="6">
        <v>3</v>
      </c>
      <c r="J72" s="6">
        <v>15</v>
      </c>
      <c r="L72" s="5" t="s">
        <v>465</v>
      </c>
      <c r="M72" s="5" t="s">
        <v>466</v>
      </c>
      <c r="N72" s="12" t="s">
        <v>641</v>
      </c>
      <c r="O72" s="19">
        <v>40299</v>
      </c>
      <c r="P72" s="17"/>
      <c r="Q72" t="s">
        <v>27</v>
      </c>
      <c r="R72" t="s">
        <v>397</v>
      </c>
      <c r="S72" t="s">
        <v>12</v>
      </c>
      <c r="T72">
        <v>27</v>
      </c>
      <c r="U72" t="s">
        <v>22</v>
      </c>
      <c r="V72" t="s">
        <v>104</v>
      </c>
      <c r="W72" t="s">
        <v>11</v>
      </c>
      <c r="X72" t="s">
        <v>300</v>
      </c>
      <c r="Y72" t="s">
        <v>159</v>
      </c>
      <c r="Z72" t="s">
        <v>12</v>
      </c>
      <c r="AA72" t="s">
        <v>12</v>
      </c>
      <c r="AB72" t="s">
        <v>541</v>
      </c>
      <c r="AF72" t="s">
        <v>12</v>
      </c>
      <c r="AG72" t="s">
        <v>12</v>
      </c>
      <c r="AH72" t="s">
        <v>12</v>
      </c>
      <c r="AI72" t="s">
        <v>12</v>
      </c>
      <c r="AO72" t="s">
        <v>297</v>
      </c>
    </row>
    <row r="73" spans="1:41" ht="63" thickBot="1" x14ac:dyDescent="0.3">
      <c r="A73" s="15" t="s">
        <v>302</v>
      </c>
      <c r="B73" s="15" t="s">
        <v>287</v>
      </c>
      <c r="C73" s="15">
        <v>355</v>
      </c>
      <c r="D73" s="17"/>
      <c r="E73" s="6">
        <v>150</v>
      </c>
      <c r="F73" s="6">
        <v>45</v>
      </c>
      <c r="G73" s="6">
        <v>152</v>
      </c>
      <c r="H73" s="6">
        <v>48</v>
      </c>
      <c r="I73" s="6">
        <v>4</v>
      </c>
      <c r="J73" s="6">
        <v>56</v>
      </c>
      <c r="L73" s="5" t="s">
        <v>418</v>
      </c>
      <c r="M73" s="5" t="s">
        <v>467</v>
      </c>
      <c r="N73" s="12" t="s">
        <v>642</v>
      </c>
      <c r="O73" s="19">
        <v>42156</v>
      </c>
      <c r="P73" s="17"/>
      <c r="Q73" t="s">
        <v>27</v>
      </c>
      <c r="R73" t="s">
        <v>398</v>
      </c>
      <c r="S73" t="s">
        <v>12</v>
      </c>
      <c r="T73">
        <v>21</v>
      </c>
      <c r="U73" t="s">
        <v>22</v>
      </c>
      <c r="V73" t="s">
        <v>14</v>
      </c>
      <c r="W73" t="s">
        <v>11</v>
      </c>
      <c r="X73" t="s">
        <v>303</v>
      </c>
      <c r="Y73" t="s">
        <v>92</v>
      </c>
      <c r="Z73" t="s">
        <v>12</v>
      </c>
      <c r="AA73" t="s">
        <v>12</v>
      </c>
      <c r="AB73" t="s">
        <v>567</v>
      </c>
      <c r="AF73" t="s">
        <v>12</v>
      </c>
      <c r="AG73" t="s">
        <v>12</v>
      </c>
      <c r="AH73" t="s">
        <v>12</v>
      </c>
      <c r="AI73" t="s">
        <v>12</v>
      </c>
      <c r="AO73" t="s">
        <v>301</v>
      </c>
    </row>
    <row r="74" spans="1:41" ht="25.5" thickBot="1" x14ac:dyDescent="0.3">
      <c r="A74" s="15" t="s">
        <v>305</v>
      </c>
      <c r="B74" s="15" t="s">
        <v>306</v>
      </c>
      <c r="C74" s="15">
        <v>399</v>
      </c>
      <c r="D74" s="17"/>
      <c r="E74" s="9" t="s">
        <v>431</v>
      </c>
      <c r="F74" s="7" t="s">
        <v>431</v>
      </c>
      <c r="G74" s="9" t="s">
        <v>431</v>
      </c>
      <c r="H74" s="7" t="s">
        <v>431</v>
      </c>
      <c r="I74" s="9" t="s">
        <v>431</v>
      </c>
      <c r="J74" s="9" t="s">
        <v>431</v>
      </c>
      <c r="L74" s="7" t="s">
        <v>438</v>
      </c>
      <c r="M74" s="7" t="s">
        <v>439</v>
      </c>
      <c r="N74" s="12" t="s">
        <v>641</v>
      </c>
      <c r="O74" s="19">
        <v>27150</v>
      </c>
      <c r="P74" s="17"/>
      <c r="Q74" t="s">
        <v>33</v>
      </c>
      <c r="R74" t="s">
        <v>397</v>
      </c>
      <c r="S74" t="s">
        <v>12</v>
      </c>
      <c r="T74">
        <v>70</v>
      </c>
      <c r="U74" t="s">
        <v>13</v>
      </c>
      <c r="V74" t="s">
        <v>14</v>
      </c>
      <c r="W74" t="s">
        <v>116</v>
      </c>
      <c r="X74" t="s">
        <v>307</v>
      </c>
      <c r="Y74" t="s">
        <v>308</v>
      </c>
      <c r="Z74" t="s">
        <v>548</v>
      </c>
      <c r="AA74" t="s">
        <v>12</v>
      </c>
      <c r="AB74" t="s">
        <v>541</v>
      </c>
      <c r="AF74" t="s">
        <v>12</v>
      </c>
      <c r="AG74" t="s">
        <v>12</v>
      </c>
      <c r="AH74" t="s">
        <v>12</v>
      </c>
      <c r="AI74" t="s">
        <v>12</v>
      </c>
      <c r="AO74" t="s">
        <v>304</v>
      </c>
    </row>
    <row r="75" spans="1:41" ht="25.5" thickBot="1" x14ac:dyDescent="0.3">
      <c r="A75" s="15" t="s">
        <v>310</v>
      </c>
      <c r="B75" s="15" t="s">
        <v>311</v>
      </c>
      <c r="C75" s="15">
        <v>315</v>
      </c>
      <c r="D75" s="22"/>
      <c r="E75" s="6">
        <v>164</v>
      </c>
      <c r="F75" s="6">
        <v>93</v>
      </c>
      <c r="G75" s="6">
        <v>168</v>
      </c>
      <c r="H75" s="6">
        <v>95</v>
      </c>
      <c r="I75" s="6">
        <v>3.5</v>
      </c>
      <c r="J75" s="6">
        <v>38</v>
      </c>
      <c r="L75" s="5" t="s">
        <v>407</v>
      </c>
      <c r="M75" s="5" t="s">
        <v>468</v>
      </c>
      <c r="N75" s="16" t="s">
        <v>643</v>
      </c>
      <c r="O75" s="19">
        <v>40391</v>
      </c>
      <c r="P75" s="17"/>
      <c r="Q75" t="s">
        <v>27</v>
      </c>
      <c r="R75" t="s">
        <v>398</v>
      </c>
      <c r="S75" t="s">
        <v>28</v>
      </c>
      <c r="T75">
        <v>26</v>
      </c>
      <c r="U75" t="s">
        <v>13</v>
      </c>
      <c r="V75" t="s">
        <v>14</v>
      </c>
      <c r="W75" t="s">
        <v>11</v>
      </c>
      <c r="X75" t="s">
        <v>29</v>
      </c>
      <c r="Y75" t="s">
        <v>24</v>
      </c>
      <c r="Z75" t="s">
        <v>12</v>
      </c>
      <c r="AA75" t="s">
        <v>12</v>
      </c>
      <c r="AB75" t="s">
        <v>619</v>
      </c>
      <c r="AF75" t="s">
        <v>548</v>
      </c>
      <c r="AG75" t="s">
        <v>12</v>
      </c>
      <c r="AH75" t="s">
        <v>12</v>
      </c>
      <c r="AI75" t="s">
        <v>12</v>
      </c>
      <c r="AJ75" t="s">
        <v>620</v>
      </c>
      <c r="AO75" t="s">
        <v>309</v>
      </c>
    </row>
    <row r="76" spans="1:41" ht="25.5" thickBot="1" x14ac:dyDescent="0.3">
      <c r="A76" s="15" t="s">
        <v>313</v>
      </c>
      <c r="B76" s="15" t="s">
        <v>314</v>
      </c>
      <c r="C76" s="15">
        <v>352</v>
      </c>
      <c r="D76" s="22"/>
      <c r="E76" s="6">
        <v>152</v>
      </c>
      <c r="F76" s="6">
        <v>54</v>
      </c>
      <c r="G76" s="6">
        <v>144</v>
      </c>
      <c r="H76" s="6">
        <v>18</v>
      </c>
      <c r="I76" s="6">
        <v>4</v>
      </c>
      <c r="J76" s="6">
        <v>56</v>
      </c>
      <c r="L76" s="5" t="s">
        <v>407</v>
      </c>
      <c r="M76" s="5" t="s">
        <v>433</v>
      </c>
      <c r="N76" s="16" t="s">
        <v>643</v>
      </c>
      <c r="O76" s="19">
        <v>40330</v>
      </c>
      <c r="P76" s="17"/>
      <c r="Q76" t="s">
        <v>315</v>
      </c>
      <c r="R76" t="s">
        <v>399</v>
      </c>
      <c r="S76" t="s">
        <v>28</v>
      </c>
      <c r="T76">
        <v>28</v>
      </c>
      <c r="U76" t="s">
        <v>22</v>
      </c>
      <c r="V76" t="s">
        <v>14</v>
      </c>
      <c r="W76" t="s">
        <v>11</v>
      </c>
      <c r="X76" t="s">
        <v>29</v>
      </c>
      <c r="Y76" t="s">
        <v>24</v>
      </c>
      <c r="Z76" t="s">
        <v>12</v>
      </c>
      <c r="AA76" t="s">
        <v>12</v>
      </c>
      <c r="AB76" t="s">
        <v>543</v>
      </c>
      <c r="AF76" t="s">
        <v>12</v>
      </c>
      <c r="AG76" t="s">
        <v>12</v>
      </c>
      <c r="AH76" t="s">
        <v>548</v>
      </c>
      <c r="AI76" t="s">
        <v>12</v>
      </c>
      <c r="AO76" t="s">
        <v>312</v>
      </c>
    </row>
    <row r="77" spans="1:41" ht="25.5" thickBot="1" x14ac:dyDescent="0.3">
      <c r="A77" s="15" t="s">
        <v>317</v>
      </c>
      <c r="B77" s="15" t="s">
        <v>318</v>
      </c>
      <c r="C77" s="15">
        <v>387</v>
      </c>
      <c r="D77" s="17"/>
      <c r="E77" s="6">
        <v>165</v>
      </c>
      <c r="F77" s="6">
        <v>95</v>
      </c>
      <c r="G77" s="6">
        <v>161</v>
      </c>
      <c r="H77" s="6">
        <v>80</v>
      </c>
      <c r="I77" s="6">
        <v>4.5</v>
      </c>
      <c r="J77" s="6">
        <v>80</v>
      </c>
      <c r="L77" s="5" t="s">
        <v>469</v>
      </c>
      <c r="M77" s="5" t="s">
        <v>470</v>
      </c>
      <c r="N77" s="12" t="s">
        <v>641</v>
      </c>
      <c r="O77" s="19">
        <v>41518</v>
      </c>
      <c r="P77" s="17"/>
      <c r="Q77" t="s">
        <v>319</v>
      </c>
      <c r="R77" t="s">
        <v>399</v>
      </c>
      <c r="S77" t="s">
        <v>12</v>
      </c>
      <c r="T77">
        <v>24</v>
      </c>
      <c r="U77" t="s">
        <v>22</v>
      </c>
      <c r="V77" t="s">
        <v>14</v>
      </c>
      <c r="W77" t="s">
        <v>11</v>
      </c>
      <c r="X77" t="s">
        <v>320</v>
      </c>
      <c r="Y77" t="s">
        <v>100</v>
      </c>
      <c r="Z77" t="s">
        <v>12</v>
      </c>
      <c r="AA77" t="s">
        <v>12</v>
      </c>
      <c r="AB77" t="s">
        <v>541</v>
      </c>
      <c r="AF77" t="s">
        <v>12</v>
      </c>
      <c r="AG77" t="s">
        <v>12</v>
      </c>
      <c r="AH77" t="s">
        <v>12</v>
      </c>
      <c r="AI77" t="s">
        <v>12</v>
      </c>
      <c r="AO77" t="s">
        <v>316</v>
      </c>
    </row>
    <row r="78" spans="1:41" ht="25.5" thickBot="1" x14ac:dyDescent="0.3">
      <c r="A78" s="15" t="s">
        <v>322</v>
      </c>
      <c r="B78" s="15" t="s">
        <v>323</v>
      </c>
      <c r="C78" s="15">
        <v>362</v>
      </c>
      <c r="D78" s="17"/>
      <c r="E78" s="9" t="s">
        <v>431</v>
      </c>
      <c r="F78" s="7" t="s">
        <v>431</v>
      </c>
      <c r="G78" s="9" t="s">
        <v>431</v>
      </c>
      <c r="H78" s="7" t="s">
        <v>431</v>
      </c>
      <c r="I78" s="9" t="s">
        <v>431</v>
      </c>
      <c r="J78" s="9" t="s">
        <v>431</v>
      </c>
      <c r="L78" s="7" t="s">
        <v>440</v>
      </c>
      <c r="M78" s="7" t="s">
        <v>433</v>
      </c>
      <c r="N78" s="16" t="s">
        <v>642</v>
      </c>
      <c r="O78" s="19">
        <v>37742</v>
      </c>
      <c r="P78" s="17"/>
      <c r="Q78" t="s">
        <v>33</v>
      </c>
      <c r="R78" t="s">
        <v>398</v>
      </c>
      <c r="S78" t="s">
        <v>28</v>
      </c>
      <c r="T78">
        <v>33</v>
      </c>
      <c r="U78" t="s">
        <v>22</v>
      </c>
      <c r="V78" t="s">
        <v>104</v>
      </c>
      <c r="W78" t="s">
        <v>11</v>
      </c>
      <c r="X78" t="s">
        <v>34</v>
      </c>
      <c r="Y78" t="s">
        <v>24</v>
      </c>
      <c r="Z78" t="s">
        <v>12</v>
      </c>
      <c r="AA78" t="s">
        <v>12</v>
      </c>
      <c r="AB78" t="s">
        <v>604</v>
      </c>
      <c r="AF78" t="s">
        <v>12</v>
      </c>
      <c r="AG78" t="s">
        <v>12</v>
      </c>
      <c r="AH78" t="s">
        <v>12</v>
      </c>
      <c r="AI78" t="s">
        <v>12</v>
      </c>
      <c r="AO78" t="s">
        <v>321</v>
      </c>
    </row>
    <row r="79" spans="1:41" ht="25.5" thickBot="1" x14ac:dyDescent="0.3">
      <c r="A79" s="15" t="s">
        <v>325</v>
      </c>
      <c r="B79" s="15" t="s">
        <v>326</v>
      </c>
      <c r="C79" s="15" t="s">
        <v>404</v>
      </c>
      <c r="D79" s="10" t="s">
        <v>404</v>
      </c>
      <c r="E79" s="6">
        <v>150</v>
      </c>
      <c r="F79" s="6">
        <v>45</v>
      </c>
      <c r="G79" s="6">
        <v>143</v>
      </c>
      <c r="H79" s="6">
        <v>15</v>
      </c>
      <c r="I79" s="6">
        <v>3</v>
      </c>
      <c r="J79" s="6">
        <v>15</v>
      </c>
      <c r="L79" s="5" t="s">
        <v>405</v>
      </c>
      <c r="M79" s="5" t="s">
        <v>471</v>
      </c>
      <c r="N79" s="12" t="s">
        <v>643</v>
      </c>
      <c r="O79" s="19">
        <v>41061</v>
      </c>
      <c r="P79" s="17"/>
      <c r="Q79" t="s">
        <v>27</v>
      </c>
      <c r="R79" t="s">
        <v>398</v>
      </c>
      <c r="S79" t="s">
        <v>28</v>
      </c>
      <c r="T79">
        <v>30</v>
      </c>
      <c r="U79" t="s">
        <v>22</v>
      </c>
      <c r="V79" t="s">
        <v>104</v>
      </c>
      <c r="W79" t="s">
        <v>11</v>
      </c>
      <c r="X79" t="s">
        <v>34</v>
      </c>
      <c r="Y79" t="s">
        <v>24</v>
      </c>
      <c r="Z79" t="s">
        <v>12</v>
      </c>
      <c r="AA79" t="s">
        <v>12</v>
      </c>
      <c r="AB79" t="s">
        <v>621</v>
      </c>
      <c r="AF79" t="s">
        <v>12</v>
      </c>
      <c r="AG79" t="s">
        <v>12</v>
      </c>
      <c r="AH79" t="s">
        <v>12</v>
      </c>
      <c r="AI79" t="s">
        <v>12</v>
      </c>
      <c r="AO79" t="s">
        <v>324</v>
      </c>
    </row>
    <row r="80" spans="1:41" ht="25.5" thickBot="1" x14ac:dyDescent="0.3">
      <c r="A80" s="15" t="s">
        <v>328</v>
      </c>
      <c r="B80" s="15" t="s">
        <v>259</v>
      </c>
      <c r="C80" s="15">
        <v>349</v>
      </c>
      <c r="D80" s="17"/>
      <c r="E80" s="6">
        <v>144</v>
      </c>
      <c r="F80" s="6">
        <v>22</v>
      </c>
      <c r="G80" s="6">
        <v>143</v>
      </c>
      <c r="H80" s="6">
        <v>15</v>
      </c>
      <c r="I80" s="6">
        <v>3.5</v>
      </c>
      <c r="J80" s="6">
        <v>38</v>
      </c>
      <c r="L80" s="5" t="s">
        <v>472</v>
      </c>
      <c r="M80" s="5" t="s">
        <v>473</v>
      </c>
      <c r="N80" s="12" t="s">
        <v>642</v>
      </c>
      <c r="O80" s="19">
        <v>41791</v>
      </c>
      <c r="P80" s="17"/>
      <c r="Q80" t="s">
        <v>27</v>
      </c>
      <c r="R80" t="s">
        <v>398</v>
      </c>
      <c r="S80" t="s">
        <v>12</v>
      </c>
      <c r="T80">
        <v>23</v>
      </c>
      <c r="U80" t="s">
        <v>22</v>
      </c>
      <c r="V80" t="s">
        <v>14</v>
      </c>
      <c r="W80" t="s">
        <v>11</v>
      </c>
      <c r="X80" t="s">
        <v>622</v>
      </c>
      <c r="Y80" t="s">
        <v>623</v>
      </c>
      <c r="Z80" t="s">
        <v>12</v>
      </c>
      <c r="AA80" t="s">
        <v>12</v>
      </c>
      <c r="AB80" t="s">
        <v>572</v>
      </c>
      <c r="AE80" t="s">
        <v>624</v>
      </c>
      <c r="AF80" t="s">
        <v>12</v>
      </c>
      <c r="AG80" t="s">
        <v>12</v>
      </c>
      <c r="AH80" t="s">
        <v>12</v>
      </c>
      <c r="AI80" t="s">
        <v>12</v>
      </c>
      <c r="AJ80" t="s">
        <v>625</v>
      </c>
      <c r="AO80" t="s">
        <v>327</v>
      </c>
    </row>
    <row r="81" spans="1:41" ht="25.5" thickBot="1" x14ac:dyDescent="0.3">
      <c r="A81" s="15" t="s">
        <v>330</v>
      </c>
      <c r="B81" s="15" t="s">
        <v>331</v>
      </c>
      <c r="C81" s="5" t="s">
        <v>404</v>
      </c>
      <c r="D81" s="12" t="s">
        <v>404</v>
      </c>
      <c r="E81" s="6">
        <v>149</v>
      </c>
      <c r="F81" s="6">
        <v>40</v>
      </c>
      <c r="G81" s="6">
        <v>148</v>
      </c>
      <c r="H81" s="6">
        <v>33</v>
      </c>
      <c r="I81" s="6">
        <v>3.5</v>
      </c>
      <c r="J81" s="6">
        <v>35</v>
      </c>
      <c r="L81" s="5" t="s">
        <v>405</v>
      </c>
      <c r="M81" s="5" t="s">
        <v>474</v>
      </c>
      <c r="N81" s="12" t="s">
        <v>643</v>
      </c>
      <c r="O81" s="24">
        <v>40057</v>
      </c>
      <c r="P81" s="17"/>
      <c r="Q81" t="s">
        <v>27</v>
      </c>
      <c r="R81" t="s">
        <v>401</v>
      </c>
      <c r="S81" t="s">
        <v>28</v>
      </c>
      <c r="T81">
        <v>30</v>
      </c>
      <c r="U81" t="s">
        <v>22</v>
      </c>
      <c r="V81" t="s">
        <v>14</v>
      </c>
      <c r="W81" t="s">
        <v>11</v>
      </c>
      <c r="X81" s="10" t="s">
        <v>169</v>
      </c>
      <c r="Y81" s="10" t="s">
        <v>24</v>
      </c>
      <c r="Z81" s="10" t="s">
        <v>12</v>
      </c>
      <c r="AA81" s="10" t="s">
        <v>12</v>
      </c>
      <c r="AB81" t="s">
        <v>648</v>
      </c>
      <c r="AC81" t="s">
        <v>650</v>
      </c>
      <c r="AD81" s="10"/>
      <c r="AE81" s="10"/>
      <c r="AF81" s="10" t="s">
        <v>12</v>
      </c>
      <c r="AG81" s="10" t="s">
        <v>12</v>
      </c>
      <c r="AH81" s="10" t="s">
        <v>12</v>
      </c>
      <c r="AI81" s="10" t="s">
        <v>12</v>
      </c>
      <c r="AJ81" s="10"/>
      <c r="AK81" s="10"/>
      <c r="AL81" s="10"/>
      <c r="AM81" s="10"/>
      <c r="AN81" s="10"/>
      <c r="AO81" t="s">
        <v>329</v>
      </c>
    </row>
    <row r="82" spans="1:41" ht="38" thickBot="1" x14ac:dyDescent="0.3">
      <c r="A82" s="15" t="s">
        <v>333</v>
      </c>
      <c r="B82" s="15" t="s">
        <v>334</v>
      </c>
      <c r="C82" s="5" t="s">
        <v>404</v>
      </c>
      <c r="D82" s="12" t="s">
        <v>404</v>
      </c>
      <c r="E82" s="6">
        <v>149</v>
      </c>
      <c r="F82" s="6">
        <v>41</v>
      </c>
      <c r="G82" s="6">
        <v>136</v>
      </c>
      <c r="H82" s="6">
        <v>2</v>
      </c>
      <c r="I82" s="6">
        <v>3</v>
      </c>
      <c r="J82" s="6">
        <v>15</v>
      </c>
      <c r="L82" s="5" t="s">
        <v>405</v>
      </c>
      <c r="M82" s="5" t="s">
        <v>419</v>
      </c>
      <c r="N82" s="12" t="s">
        <v>643</v>
      </c>
      <c r="O82" s="19">
        <v>41426</v>
      </c>
      <c r="P82" s="17"/>
      <c r="Q82" t="s">
        <v>27</v>
      </c>
      <c r="R82" t="s">
        <v>398</v>
      </c>
      <c r="S82" t="s">
        <v>12</v>
      </c>
      <c r="T82">
        <v>23</v>
      </c>
      <c r="U82" t="s">
        <v>22</v>
      </c>
      <c r="V82" t="s">
        <v>209</v>
      </c>
      <c r="W82" t="s">
        <v>11</v>
      </c>
      <c r="X82" t="s">
        <v>34</v>
      </c>
      <c r="Y82" t="s">
        <v>24</v>
      </c>
      <c r="Z82" t="s">
        <v>12</v>
      </c>
      <c r="AA82" t="s">
        <v>12</v>
      </c>
      <c r="AB82" t="s">
        <v>626</v>
      </c>
      <c r="AF82" t="s">
        <v>12</v>
      </c>
      <c r="AG82" t="s">
        <v>12</v>
      </c>
      <c r="AH82" t="s">
        <v>12</v>
      </c>
      <c r="AI82" t="s">
        <v>12</v>
      </c>
      <c r="AO82" t="s">
        <v>332</v>
      </c>
    </row>
    <row r="83" spans="1:41" ht="25.5" thickBot="1" x14ac:dyDescent="0.3">
      <c r="A83" s="15" t="s">
        <v>336</v>
      </c>
      <c r="B83" s="15" t="s">
        <v>337</v>
      </c>
      <c r="C83" s="21">
        <v>3.34</v>
      </c>
      <c r="D83" s="17"/>
      <c r="E83" s="21">
        <v>150</v>
      </c>
      <c r="F83" s="21">
        <v>45</v>
      </c>
      <c r="G83" s="21">
        <v>142</v>
      </c>
      <c r="H83" s="21">
        <v>12</v>
      </c>
      <c r="I83" s="21">
        <v>3</v>
      </c>
      <c r="J83" s="21">
        <v>15</v>
      </c>
      <c r="L83" s="20" t="s">
        <v>441</v>
      </c>
      <c r="M83" s="20" t="s">
        <v>637</v>
      </c>
      <c r="N83" s="16" t="s">
        <v>643</v>
      </c>
      <c r="O83" s="19">
        <v>40330</v>
      </c>
      <c r="P83" s="17"/>
      <c r="Q83" t="s">
        <v>338</v>
      </c>
      <c r="R83" t="s">
        <v>398</v>
      </c>
      <c r="S83" t="s">
        <v>28</v>
      </c>
      <c r="T83">
        <v>36</v>
      </c>
      <c r="U83" t="s">
        <v>13</v>
      </c>
      <c r="V83" t="s">
        <v>14</v>
      </c>
      <c r="W83" t="s">
        <v>11</v>
      </c>
      <c r="X83" t="s">
        <v>29</v>
      </c>
      <c r="Y83" t="s">
        <v>24</v>
      </c>
      <c r="Z83" t="s">
        <v>548</v>
      </c>
      <c r="AA83" t="s">
        <v>12</v>
      </c>
      <c r="AB83" t="s">
        <v>544</v>
      </c>
      <c r="AF83" t="s">
        <v>12</v>
      </c>
      <c r="AG83" t="s">
        <v>12</v>
      </c>
      <c r="AH83" t="s">
        <v>12</v>
      </c>
      <c r="AI83" t="s">
        <v>12</v>
      </c>
      <c r="AJ83" t="s">
        <v>590</v>
      </c>
      <c r="AO83" t="s">
        <v>335</v>
      </c>
    </row>
    <row r="84" spans="1:41" ht="75.5" thickBot="1" x14ac:dyDescent="0.3">
      <c r="A84" s="15" t="s">
        <v>340</v>
      </c>
      <c r="B84" s="15" t="s">
        <v>341</v>
      </c>
      <c r="C84" s="15">
        <v>307</v>
      </c>
      <c r="D84" s="17"/>
      <c r="E84" s="6">
        <v>158</v>
      </c>
      <c r="F84" s="6">
        <v>78</v>
      </c>
      <c r="G84" s="6">
        <v>148</v>
      </c>
      <c r="H84" s="6">
        <v>32</v>
      </c>
      <c r="I84" s="6">
        <v>4</v>
      </c>
      <c r="J84" s="6">
        <v>56</v>
      </c>
      <c r="L84" s="5" t="s">
        <v>475</v>
      </c>
      <c r="M84" s="5" t="s">
        <v>476</v>
      </c>
      <c r="N84" s="12" t="s">
        <v>641</v>
      </c>
      <c r="O84" s="19">
        <v>42125</v>
      </c>
      <c r="P84" s="17"/>
      <c r="Q84" t="s">
        <v>108</v>
      </c>
      <c r="R84" t="s">
        <v>399</v>
      </c>
      <c r="S84" t="s">
        <v>12</v>
      </c>
      <c r="T84">
        <v>22</v>
      </c>
      <c r="U84" t="s">
        <v>13</v>
      </c>
      <c r="V84" t="s">
        <v>104</v>
      </c>
      <c r="W84" t="s">
        <v>11</v>
      </c>
      <c r="X84" t="s">
        <v>342</v>
      </c>
      <c r="Y84" t="s">
        <v>211</v>
      </c>
      <c r="Z84" t="s">
        <v>12</v>
      </c>
      <c r="AA84" t="s">
        <v>12</v>
      </c>
      <c r="AB84" t="s">
        <v>541</v>
      </c>
      <c r="AF84" t="s">
        <v>12</v>
      </c>
      <c r="AG84" t="s">
        <v>12</v>
      </c>
      <c r="AH84" t="s">
        <v>12</v>
      </c>
      <c r="AI84" t="s">
        <v>12</v>
      </c>
      <c r="AJ84" t="s">
        <v>627</v>
      </c>
      <c r="AO84" t="s">
        <v>339</v>
      </c>
    </row>
    <row r="85" spans="1:41" ht="25.5" thickBot="1" x14ac:dyDescent="0.3">
      <c r="A85" s="15" t="s">
        <v>344</v>
      </c>
      <c r="B85" s="15" t="s">
        <v>165</v>
      </c>
      <c r="C85" s="15">
        <v>321</v>
      </c>
      <c r="D85" s="18"/>
      <c r="E85" s="9">
        <v>155</v>
      </c>
      <c r="F85" s="8">
        <v>67</v>
      </c>
      <c r="G85" s="9">
        <v>159</v>
      </c>
      <c r="H85" s="8">
        <v>74</v>
      </c>
      <c r="I85" s="9">
        <v>3.5</v>
      </c>
      <c r="J85" s="9">
        <v>38</v>
      </c>
      <c r="L85" s="7" t="s">
        <v>441</v>
      </c>
      <c r="M85" s="7" t="s">
        <v>442</v>
      </c>
      <c r="N85" s="16" t="s">
        <v>643</v>
      </c>
      <c r="O85" s="19">
        <v>41244</v>
      </c>
      <c r="P85" s="17"/>
      <c r="Q85" t="s">
        <v>345</v>
      </c>
      <c r="R85" t="s">
        <v>400</v>
      </c>
      <c r="S85" t="s">
        <v>28</v>
      </c>
      <c r="T85">
        <v>25</v>
      </c>
      <c r="U85" t="s">
        <v>22</v>
      </c>
      <c r="V85" t="s">
        <v>14</v>
      </c>
      <c r="W85" t="s">
        <v>11</v>
      </c>
      <c r="X85" t="s">
        <v>346</v>
      </c>
      <c r="Y85" t="s">
        <v>24</v>
      </c>
      <c r="Z85" t="s">
        <v>12</v>
      </c>
      <c r="AA85" t="s">
        <v>12</v>
      </c>
      <c r="AB85" t="s">
        <v>544</v>
      </c>
      <c r="AF85" t="s">
        <v>548</v>
      </c>
      <c r="AG85" t="s">
        <v>12</v>
      </c>
      <c r="AH85" t="s">
        <v>12</v>
      </c>
      <c r="AI85" t="s">
        <v>12</v>
      </c>
      <c r="AO85" t="s">
        <v>343</v>
      </c>
    </row>
    <row r="86" spans="1:41" ht="38" thickBot="1" x14ac:dyDescent="0.3">
      <c r="A86" s="15" t="s">
        <v>348</v>
      </c>
      <c r="B86" s="15" t="s">
        <v>157</v>
      </c>
      <c r="C86" s="15">
        <v>343</v>
      </c>
      <c r="D86" s="18"/>
      <c r="E86" s="6">
        <v>161</v>
      </c>
      <c r="F86" s="6">
        <v>87</v>
      </c>
      <c r="G86" s="6">
        <v>156</v>
      </c>
      <c r="H86" s="6">
        <v>64</v>
      </c>
      <c r="I86" s="6">
        <v>5</v>
      </c>
      <c r="J86" s="6">
        <v>93</v>
      </c>
      <c r="L86" s="5" t="s">
        <v>477</v>
      </c>
      <c r="M86" s="5" t="s">
        <v>417</v>
      </c>
      <c r="N86" s="12" t="s">
        <v>642</v>
      </c>
      <c r="O86" s="19">
        <v>39934</v>
      </c>
      <c r="P86" s="17"/>
      <c r="Q86" t="s">
        <v>349</v>
      </c>
      <c r="R86" t="s">
        <v>399</v>
      </c>
      <c r="S86" t="s">
        <v>12</v>
      </c>
      <c r="T86">
        <v>28</v>
      </c>
      <c r="U86" t="s">
        <v>12</v>
      </c>
      <c r="V86" t="s">
        <v>122</v>
      </c>
      <c r="W86" t="s">
        <v>11</v>
      </c>
      <c r="X86" t="s">
        <v>350</v>
      </c>
      <c r="Y86" t="s">
        <v>100</v>
      </c>
      <c r="Z86" t="s">
        <v>12</v>
      </c>
      <c r="AA86" t="s">
        <v>12</v>
      </c>
      <c r="AB86" t="s">
        <v>541</v>
      </c>
      <c r="AF86" t="s">
        <v>548</v>
      </c>
      <c r="AG86" t="s">
        <v>12</v>
      </c>
      <c r="AH86" t="s">
        <v>12</v>
      </c>
      <c r="AI86" t="s">
        <v>12</v>
      </c>
      <c r="AO86" t="s">
        <v>347</v>
      </c>
    </row>
    <row r="87" spans="1:41" ht="38" thickBot="1" x14ac:dyDescent="0.3">
      <c r="A87" s="15" t="s">
        <v>352</v>
      </c>
      <c r="B87" s="15" t="s">
        <v>353</v>
      </c>
      <c r="C87" s="15">
        <v>352</v>
      </c>
      <c r="D87" s="18"/>
      <c r="E87" s="6">
        <v>147</v>
      </c>
      <c r="F87" s="6">
        <v>33</v>
      </c>
      <c r="G87" s="6">
        <v>144</v>
      </c>
      <c r="H87" s="6">
        <v>18</v>
      </c>
      <c r="I87" s="6">
        <v>4</v>
      </c>
      <c r="J87" s="6">
        <v>56</v>
      </c>
      <c r="L87" s="5" t="s">
        <v>478</v>
      </c>
      <c r="M87" s="5" t="s">
        <v>419</v>
      </c>
      <c r="N87" s="12" t="s">
        <v>641</v>
      </c>
      <c r="O87" s="19">
        <v>41760</v>
      </c>
      <c r="P87" s="17"/>
      <c r="Q87" t="s">
        <v>27</v>
      </c>
      <c r="R87" t="s">
        <v>398</v>
      </c>
      <c r="S87" t="s">
        <v>12</v>
      </c>
      <c r="T87">
        <v>23</v>
      </c>
      <c r="U87" t="s">
        <v>13</v>
      </c>
      <c r="V87" t="s">
        <v>289</v>
      </c>
      <c r="W87" t="s">
        <v>11</v>
      </c>
      <c r="X87" t="s">
        <v>354</v>
      </c>
      <c r="Y87" t="s">
        <v>100</v>
      </c>
      <c r="Z87" t="s">
        <v>12</v>
      </c>
      <c r="AA87" t="s">
        <v>12</v>
      </c>
      <c r="AB87" t="s">
        <v>628</v>
      </c>
      <c r="AF87" t="s">
        <v>12</v>
      </c>
      <c r="AG87" t="s">
        <v>12</v>
      </c>
      <c r="AH87" t="s">
        <v>12</v>
      </c>
      <c r="AI87" t="s">
        <v>12</v>
      </c>
      <c r="AJ87" t="s">
        <v>629</v>
      </c>
      <c r="AO87" t="s">
        <v>351</v>
      </c>
    </row>
    <row r="88" spans="1:41" ht="50.5" thickBot="1" x14ac:dyDescent="0.3">
      <c r="A88" s="15" t="s">
        <v>356</v>
      </c>
      <c r="B88" s="15" t="s">
        <v>357</v>
      </c>
      <c r="C88" s="15">
        <v>252</v>
      </c>
      <c r="D88" s="18"/>
      <c r="E88" s="6">
        <v>151</v>
      </c>
      <c r="F88" s="6">
        <v>50</v>
      </c>
      <c r="G88" s="6">
        <v>148</v>
      </c>
      <c r="H88" s="6">
        <v>32</v>
      </c>
      <c r="I88" s="6">
        <v>3.5</v>
      </c>
      <c r="J88" s="6">
        <v>38</v>
      </c>
      <c r="L88" s="5" t="s">
        <v>508</v>
      </c>
      <c r="M88" s="5" t="s">
        <v>466</v>
      </c>
      <c r="N88" s="12" t="s">
        <v>641</v>
      </c>
      <c r="O88" s="19">
        <v>41760</v>
      </c>
      <c r="P88" s="17"/>
      <c r="Q88" t="s">
        <v>27</v>
      </c>
      <c r="R88" t="s">
        <v>397</v>
      </c>
      <c r="S88" t="s">
        <v>12</v>
      </c>
      <c r="T88">
        <v>23</v>
      </c>
      <c r="U88" t="s">
        <v>22</v>
      </c>
      <c r="V88" t="s">
        <v>14</v>
      </c>
      <c r="W88" t="s">
        <v>11</v>
      </c>
      <c r="X88" t="s">
        <v>358</v>
      </c>
      <c r="Y88" t="s">
        <v>100</v>
      </c>
      <c r="Z88" t="s">
        <v>12</v>
      </c>
      <c r="AA88" t="s">
        <v>12</v>
      </c>
      <c r="AB88" t="s">
        <v>554</v>
      </c>
      <c r="AF88" t="s">
        <v>548</v>
      </c>
      <c r="AG88" t="s">
        <v>12</v>
      </c>
      <c r="AH88" t="s">
        <v>12</v>
      </c>
      <c r="AI88" t="s">
        <v>12</v>
      </c>
      <c r="AO88" t="s">
        <v>355</v>
      </c>
    </row>
    <row r="89" spans="1:41" ht="75.5" thickBot="1" x14ac:dyDescent="0.3">
      <c r="A89" s="15" t="s">
        <v>360</v>
      </c>
      <c r="B89" s="15" t="s">
        <v>314</v>
      </c>
      <c r="C89" s="15">
        <v>349</v>
      </c>
      <c r="D89" s="18"/>
      <c r="E89" s="6">
        <v>149</v>
      </c>
      <c r="F89" s="6">
        <v>41</v>
      </c>
      <c r="G89" s="6">
        <v>141</v>
      </c>
      <c r="H89" s="6">
        <v>10</v>
      </c>
      <c r="I89" s="6">
        <v>3.5</v>
      </c>
      <c r="J89" s="6">
        <v>38</v>
      </c>
      <c r="L89" s="5" t="s">
        <v>479</v>
      </c>
      <c r="M89" s="5" t="s">
        <v>480</v>
      </c>
      <c r="N89" s="16" t="s">
        <v>641</v>
      </c>
      <c r="O89" s="19">
        <v>41852</v>
      </c>
      <c r="P89" s="17"/>
      <c r="Q89" t="s">
        <v>27</v>
      </c>
      <c r="R89" t="s">
        <v>398</v>
      </c>
      <c r="S89" t="s">
        <v>21</v>
      </c>
      <c r="T89">
        <v>28</v>
      </c>
      <c r="U89" t="s">
        <v>22</v>
      </c>
      <c r="V89" t="s">
        <v>14</v>
      </c>
      <c r="W89" t="s">
        <v>11</v>
      </c>
      <c r="X89" t="s">
        <v>29</v>
      </c>
      <c r="Y89" t="s">
        <v>24</v>
      </c>
      <c r="Z89" t="s">
        <v>12</v>
      </c>
      <c r="AA89" t="s">
        <v>12</v>
      </c>
      <c r="AB89" t="s">
        <v>621</v>
      </c>
      <c r="AF89" t="s">
        <v>12</v>
      </c>
      <c r="AG89" t="s">
        <v>12</v>
      </c>
      <c r="AH89" t="s">
        <v>12</v>
      </c>
      <c r="AI89" t="s">
        <v>12</v>
      </c>
      <c r="AO89" t="s">
        <v>359</v>
      </c>
    </row>
    <row r="90" spans="1:41" ht="25.5" thickBot="1" x14ac:dyDescent="0.3">
      <c r="A90" s="15" t="s">
        <v>362</v>
      </c>
      <c r="B90" s="15" t="s">
        <v>363</v>
      </c>
      <c r="C90" s="15">
        <v>366</v>
      </c>
      <c r="D90" s="18"/>
      <c r="E90" s="6">
        <v>161</v>
      </c>
      <c r="F90" s="6">
        <v>87</v>
      </c>
      <c r="G90" s="6">
        <v>148</v>
      </c>
      <c r="H90" s="6">
        <v>32</v>
      </c>
      <c r="I90" s="6">
        <v>4</v>
      </c>
      <c r="J90" s="6">
        <v>56</v>
      </c>
      <c r="L90" s="5" t="s">
        <v>451</v>
      </c>
      <c r="M90" s="5" t="s">
        <v>452</v>
      </c>
      <c r="N90" s="12" t="s">
        <v>641</v>
      </c>
      <c r="O90" s="19">
        <v>36526</v>
      </c>
      <c r="P90" s="17"/>
      <c r="Q90" t="s">
        <v>20</v>
      </c>
      <c r="R90" t="s">
        <v>398</v>
      </c>
      <c r="S90" t="s">
        <v>28</v>
      </c>
      <c r="T90">
        <v>41</v>
      </c>
      <c r="U90" t="s">
        <v>22</v>
      </c>
      <c r="V90" t="s">
        <v>14</v>
      </c>
      <c r="W90" t="s">
        <v>11</v>
      </c>
      <c r="X90" t="s">
        <v>630</v>
      </c>
      <c r="Y90" t="s">
        <v>24</v>
      </c>
      <c r="Z90" t="s">
        <v>12</v>
      </c>
      <c r="AA90" t="s">
        <v>12</v>
      </c>
      <c r="AB90" t="s">
        <v>554</v>
      </c>
      <c r="AF90" t="s">
        <v>12</v>
      </c>
      <c r="AG90" t="s">
        <v>12</v>
      </c>
      <c r="AH90" t="s">
        <v>12</v>
      </c>
      <c r="AI90" t="s">
        <v>12</v>
      </c>
      <c r="AO90" t="s">
        <v>361</v>
      </c>
    </row>
    <row r="91" spans="1:41" ht="50.5" thickBot="1" x14ac:dyDescent="0.3">
      <c r="A91" s="15" t="s">
        <v>365</v>
      </c>
      <c r="B91" s="15" t="s">
        <v>366</v>
      </c>
      <c r="C91" s="15">
        <v>341</v>
      </c>
      <c r="D91" s="18"/>
      <c r="E91" s="6">
        <v>154</v>
      </c>
      <c r="F91" s="6">
        <v>63</v>
      </c>
      <c r="G91" s="6">
        <v>143</v>
      </c>
      <c r="H91" s="6">
        <v>15</v>
      </c>
      <c r="I91" s="6">
        <v>4</v>
      </c>
      <c r="J91" s="6">
        <v>56</v>
      </c>
      <c r="L91" s="12" t="s">
        <v>453</v>
      </c>
      <c r="M91" s="12" t="s">
        <v>454</v>
      </c>
      <c r="N91" s="12" t="s">
        <v>641</v>
      </c>
      <c r="O91" s="19">
        <v>42125</v>
      </c>
      <c r="P91" s="17"/>
      <c r="Q91" t="s">
        <v>73</v>
      </c>
      <c r="R91" t="s">
        <v>399</v>
      </c>
      <c r="S91" t="s">
        <v>12</v>
      </c>
      <c r="T91">
        <v>24</v>
      </c>
      <c r="U91" t="s">
        <v>22</v>
      </c>
      <c r="V91" t="s">
        <v>122</v>
      </c>
      <c r="W91" t="s">
        <v>11</v>
      </c>
      <c r="X91" t="s">
        <v>367</v>
      </c>
      <c r="Y91" t="s">
        <v>368</v>
      </c>
      <c r="AA91" t="s">
        <v>12</v>
      </c>
      <c r="AB91" t="s">
        <v>567</v>
      </c>
      <c r="AF91" t="s">
        <v>12</v>
      </c>
      <c r="AG91" t="s">
        <v>12</v>
      </c>
      <c r="AH91" t="s">
        <v>12</v>
      </c>
      <c r="AI91" t="s">
        <v>12</v>
      </c>
      <c r="AJ91" t="s">
        <v>632</v>
      </c>
      <c r="AO91" t="s">
        <v>364</v>
      </c>
    </row>
    <row r="92" spans="1:41" ht="25.5" thickBot="1" x14ac:dyDescent="0.3">
      <c r="A92" s="15" t="s">
        <v>365</v>
      </c>
      <c r="B92" s="15" t="s">
        <v>370</v>
      </c>
      <c r="C92" s="15" t="s">
        <v>404</v>
      </c>
      <c r="D92" s="21" t="s">
        <v>404</v>
      </c>
      <c r="E92" s="21">
        <v>158</v>
      </c>
      <c r="F92" s="21">
        <v>79</v>
      </c>
      <c r="G92" s="21">
        <v>150</v>
      </c>
      <c r="H92" s="21">
        <v>40</v>
      </c>
      <c r="I92" s="21">
        <v>3</v>
      </c>
      <c r="J92" s="21">
        <v>15</v>
      </c>
      <c r="L92" s="15" t="s">
        <v>405</v>
      </c>
      <c r="M92" s="15" t="s">
        <v>456</v>
      </c>
      <c r="N92" s="12" t="s">
        <v>643</v>
      </c>
      <c r="O92" s="19">
        <v>42186</v>
      </c>
      <c r="P92" s="17"/>
      <c r="Q92" t="s">
        <v>172</v>
      </c>
      <c r="R92" t="s">
        <v>398</v>
      </c>
      <c r="S92" t="s">
        <v>28</v>
      </c>
      <c r="T92">
        <v>30</v>
      </c>
      <c r="U92" t="s">
        <v>22</v>
      </c>
      <c r="V92" t="s">
        <v>14</v>
      </c>
      <c r="W92" t="s">
        <v>11</v>
      </c>
      <c r="X92" t="s">
        <v>631</v>
      </c>
      <c r="Y92" t="s">
        <v>24</v>
      </c>
      <c r="Z92" t="s">
        <v>12</v>
      </c>
      <c r="AA92" t="s">
        <v>12</v>
      </c>
      <c r="AB92" t="s">
        <v>605</v>
      </c>
      <c r="AF92" t="s">
        <v>12</v>
      </c>
      <c r="AG92" t="s">
        <v>12</v>
      </c>
      <c r="AH92" t="s">
        <v>12</v>
      </c>
      <c r="AI92" t="s">
        <v>12</v>
      </c>
      <c r="AO92" t="s">
        <v>369</v>
      </c>
    </row>
    <row r="93" spans="1:41" ht="63" thickBot="1" x14ac:dyDescent="0.3">
      <c r="A93" s="15" t="s">
        <v>372</v>
      </c>
      <c r="B93" s="15" t="s">
        <v>373</v>
      </c>
      <c r="C93" s="15">
        <v>364</v>
      </c>
      <c r="D93" s="18"/>
      <c r="E93" s="6">
        <v>164</v>
      </c>
      <c r="F93" s="6">
        <v>93</v>
      </c>
      <c r="G93" s="6">
        <v>156</v>
      </c>
      <c r="H93" s="6">
        <v>64</v>
      </c>
      <c r="I93" s="6">
        <v>5</v>
      </c>
      <c r="J93" s="6">
        <v>93</v>
      </c>
      <c r="L93" s="5" t="s">
        <v>481</v>
      </c>
      <c r="M93" s="5" t="s">
        <v>482</v>
      </c>
      <c r="N93" s="12" t="s">
        <v>645</v>
      </c>
      <c r="O93" s="19">
        <v>40664</v>
      </c>
      <c r="P93" s="17"/>
      <c r="Q93" t="s">
        <v>27</v>
      </c>
      <c r="R93" t="s">
        <v>398</v>
      </c>
      <c r="S93" t="s">
        <v>28</v>
      </c>
      <c r="T93">
        <v>26</v>
      </c>
      <c r="U93" t="s">
        <v>22</v>
      </c>
      <c r="V93" t="s">
        <v>14</v>
      </c>
      <c r="W93" t="s">
        <v>11</v>
      </c>
      <c r="X93" t="s">
        <v>117</v>
      </c>
      <c r="Y93" t="s">
        <v>24</v>
      </c>
      <c r="Z93" t="s">
        <v>12</v>
      </c>
      <c r="AA93" t="s">
        <v>12</v>
      </c>
      <c r="AB93" t="s">
        <v>566</v>
      </c>
      <c r="AF93" t="s">
        <v>548</v>
      </c>
      <c r="AG93" t="s">
        <v>12</v>
      </c>
      <c r="AH93" t="s">
        <v>12</v>
      </c>
      <c r="AI93" t="s">
        <v>12</v>
      </c>
      <c r="AO93" t="s">
        <v>371</v>
      </c>
    </row>
    <row r="94" spans="1:41" ht="25.5" thickBot="1" x14ac:dyDescent="0.3">
      <c r="A94" s="15" t="s">
        <v>375</v>
      </c>
      <c r="B94" s="15" t="s">
        <v>376</v>
      </c>
      <c r="C94" s="15">
        <v>320</v>
      </c>
      <c r="D94" s="18"/>
      <c r="E94" s="6">
        <v>154</v>
      </c>
      <c r="F94" s="6">
        <v>63</v>
      </c>
      <c r="G94" s="6">
        <v>137</v>
      </c>
      <c r="H94" s="6">
        <v>3</v>
      </c>
      <c r="I94" s="6">
        <v>3</v>
      </c>
      <c r="J94" s="6">
        <v>15</v>
      </c>
      <c r="L94" s="7" t="s">
        <v>441</v>
      </c>
      <c r="M94" s="5" t="s">
        <v>403</v>
      </c>
      <c r="N94" s="12" t="s">
        <v>643</v>
      </c>
      <c r="O94" s="19">
        <v>41061</v>
      </c>
      <c r="P94" s="17"/>
      <c r="Q94" t="s">
        <v>27</v>
      </c>
      <c r="R94" t="s">
        <v>397</v>
      </c>
      <c r="S94" t="s">
        <v>28</v>
      </c>
      <c r="T94">
        <v>40</v>
      </c>
      <c r="U94" t="s">
        <v>22</v>
      </c>
      <c r="V94" t="s">
        <v>14</v>
      </c>
      <c r="W94" t="s">
        <v>11</v>
      </c>
      <c r="X94" t="s">
        <v>29</v>
      </c>
      <c r="Y94" t="s">
        <v>24</v>
      </c>
      <c r="Z94" t="s">
        <v>12</v>
      </c>
      <c r="AA94" t="s">
        <v>12</v>
      </c>
      <c r="AB94" t="s">
        <v>541</v>
      </c>
      <c r="AF94" t="s">
        <v>548</v>
      </c>
      <c r="AG94" t="s">
        <v>12</v>
      </c>
      <c r="AH94" t="s">
        <v>12</v>
      </c>
      <c r="AI94" t="s">
        <v>12</v>
      </c>
      <c r="AO94" t="s">
        <v>374</v>
      </c>
    </row>
    <row r="95" spans="1:41" ht="88" thickBot="1" x14ac:dyDescent="0.3">
      <c r="A95" s="15" t="s">
        <v>378</v>
      </c>
      <c r="B95" s="15" t="s">
        <v>379</v>
      </c>
      <c r="C95" s="15">
        <v>385</v>
      </c>
      <c r="D95" s="18"/>
      <c r="E95" s="6">
        <v>155</v>
      </c>
      <c r="F95" s="6">
        <v>66</v>
      </c>
      <c r="G95" s="6">
        <v>152</v>
      </c>
      <c r="H95" s="6">
        <v>49</v>
      </c>
      <c r="I95" s="6">
        <v>5</v>
      </c>
      <c r="J95" s="6">
        <v>93</v>
      </c>
      <c r="L95" s="5" t="s">
        <v>483</v>
      </c>
      <c r="M95" s="5" t="s">
        <v>484</v>
      </c>
      <c r="N95" s="12" t="s">
        <v>641</v>
      </c>
      <c r="O95" s="24">
        <v>39934</v>
      </c>
      <c r="P95" s="17"/>
      <c r="Q95" t="s">
        <v>45</v>
      </c>
      <c r="R95" t="s">
        <v>401</v>
      </c>
      <c r="S95" t="s">
        <v>12</v>
      </c>
      <c r="T95">
        <v>28</v>
      </c>
      <c r="U95" t="s">
        <v>13</v>
      </c>
      <c r="V95" t="s">
        <v>14</v>
      </c>
      <c r="W95" t="s">
        <v>11</v>
      </c>
      <c r="X95" t="s">
        <v>651</v>
      </c>
      <c r="Y95" t="s">
        <v>143</v>
      </c>
      <c r="Z95" t="s">
        <v>12</v>
      </c>
      <c r="AA95" t="s">
        <v>12</v>
      </c>
      <c r="AB95" t="s">
        <v>652</v>
      </c>
      <c r="AF95" t="s">
        <v>548</v>
      </c>
      <c r="AJ95" s="25" t="s">
        <v>653</v>
      </c>
      <c r="AO95" t="s">
        <v>377</v>
      </c>
    </row>
    <row r="96" spans="1:41" ht="25.5" thickBot="1" x14ac:dyDescent="0.3">
      <c r="A96" s="15" t="s">
        <v>381</v>
      </c>
      <c r="B96" s="15" t="s">
        <v>382</v>
      </c>
      <c r="C96" s="15">
        <v>294</v>
      </c>
      <c r="D96" s="17"/>
      <c r="E96" s="6">
        <v>168</v>
      </c>
      <c r="F96" s="6">
        <v>98</v>
      </c>
      <c r="G96" s="6">
        <v>158</v>
      </c>
      <c r="H96" s="6">
        <v>71</v>
      </c>
      <c r="I96" s="6">
        <v>5</v>
      </c>
      <c r="J96" s="6">
        <v>93</v>
      </c>
      <c r="L96" s="5" t="s">
        <v>485</v>
      </c>
      <c r="M96" s="5" t="s">
        <v>486</v>
      </c>
      <c r="N96" s="12" t="s">
        <v>641</v>
      </c>
      <c r="O96" s="19">
        <v>40878</v>
      </c>
      <c r="P96" s="17"/>
      <c r="Q96" t="s">
        <v>108</v>
      </c>
      <c r="R96" t="s">
        <v>399</v>
      </c>
      <c r="S96" t="s">
        <v>12</v>
      </c>
      <c r="T96">
        <v>27</v>
      </c>
      <c r="U96" t="s">
        <v>13</v>
      </c>
      <c r="V96" t="s">
        <v>289</v>
      </c>
      <c r="W96" t="s">
        <v>11</v>
      </c>
      <c r="X96" t="s">
        <v>383</v>
      </c>
      <c r="Y96" t="s">
        <v>143</v>
      </c>
      <c r="Z96" t="s">
        <v>12</v>
      </c>
      <c r="AA96" t="s">
        <v>12</v>
      </c>
      <c r="AB96" t="s">
        <v>554</v>
      </c>
      <c r="AF96" t="s">
        <v>12</v>
      </c>
      <c r="AG96" t="s">
        <v>12</v>
      </c>
      <c r="AH96" t="s">
        <v>12</v>
      </c>
      <c r="AI96" t="s">
        <v>12</v>
      </c>
      <c r="AJ96" t="s">
        <v>633</v>
      </c>
      <c r="AO96" t="s">
        <v>380</v>
      </c>
    </row>
    <row r="97" spans="2:20" s="26" customFormat="1" ht="13" x14ac:dyDescent="0.3">
      <c r="B97" s="27" t="s">
        <v>654</v>
      </c>
      <c r="C97" s="28">
        <f>AVERAGE(C2:C96)</f>
        <v>332.92835443037973</v>
      </c>
      <c r="D97" s="28"/>
      <c r="E97" s="28">
        <f t="shared" ref="E97:J97" si="0">AVERAGE(E2:E96)</f>
        <v>154.5</v>
      </c>
      <c r="F97" s="28">
        <f t="shared" si="0"/>
        <v>62.204545454545453</v>
      </c>
      <c r="G97" s="28">
        <f t="shared" si="0"/>
        <v>148.72727272727272</v>
      </c>
      <c r="H97" s="28">
        <f t="shared" si="0"/>
        <v>36.704545454545453</v>
      </c>
      <c r="I97" s="28">
        <f t="shared" si="0"/>
        <v>3.8409090909090908</v>
      </c>
      <c r="J97" s="28">
        <f t="shared" si="0"/>
        <v>50.55681818181818</v>
      </c>
      <c r="T97" s="28">
        <f>AVERAGE(T2:T96)</f>
        <v>29.778947368421054</v>
      </c>
    </row>
  </sheetData>
  <sortState ref="A2:AO96">
    <sortCondition ref="A2:A96"/>
  </sortState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8"/>
  <sheetViews>
    <sheetView topLeftCell="A60" workbookViewId="0">
      <selection activeCell="J1" sqref="J1:J1048576"/>
    </sheetView>
  </sheetViews>
  <sheetFormatPr defaultRowHeight="12.5" x14ac:dyDescent="0.25"/>
  <cols>
    <col min="6" max="6" width="8.7265625" style="17"/>
    <col min="8" max="8" width="8.7265625" style="17"/>
    <col min="10" max="10" width="8.7265625" style="17"/>
  </cols>
  <sheetData>
    <row r="1" spans="1:41" ht="14.5" x14ac:dyDescent="0.35">
      <c r="A1" t="s">
        <v>1</v>
      </c>
      <c r="B1" t="s">
        <v>2</v>
      </c>
      <c r="C1" s="1" t="s">
        <v>384</v>
      </c>
      <c r="D1" s="2" t="s">
        <v>385</v>
      </c>
      <c r="E1" s="4" t="s">
        <v>392</v>
      </c>
      <c r="F1" s="72" t="s">
        <v>386</v>
      </c>
      <c r="G1" s="4" t="s">
        <v>387</v>
      </c>
      <c r="H1" s="72" t="s">
        <v>388</v>
      </c>
      <c r="I1" s="4" t="s">
        <v>389</v>
      </c>
      <c r="J1" s="72" t="s">
        <v>390</v>
      </c>
      <c r="K1" s="1" t="s">
        <v>391</v>
      </c>
      <c r="L1" s="1" t="s">
        <v>526</v>
      </c>
      <c r="M1" s="1" t="s">
        <v>527</v>
      </c>
      <c r="N1" s="2" t="s">
        <v>640</v>
      </c>
      <c r="O1" t="s">
        <v>636</v>
      </c>
      <c r="P1" s="1" t="s">
        <v>396</v>
      </c>
      <c r="Q1" s="1" t="s">
        <v>393</v>
      </c>
      <c r="R1" s="1" t="s">
        <v>394</v>
      </c>
      <c r="S1" s="1" t="s">
        <v>395</v>
      </c>
      <c r="T1" t="s">
        <v>3</v>
      </c>
      <c r="U1" t="s">
        <v>4</v>
      </c>
      <c r="V1" t="s">
        <v>5</v>
      </c>
      <c r="W1" t="s">
        <v>6</v>
      </c>
      <c r="X1" t="s">
        <v>634</v>
      </c>
      <c r="Y1" t="s">
        <v>635</v>
      </c>
      <c r="Z1" t="s">
        <v>528</v>
      </c>
      <c r="AA1" t="s">
        <v>529</v>
      </c>
      <c r="AB1" t="s">
        <v>530</v>
      </c>
      <c r="AC1" t="s">
        <v>531</v>
      </c>
      <c r="AD1" t="s">
        <v>532</v>
      </c>
      <c r="AE1" t="s">
        <v>533</v>
      </c>
      <c r="AF1" t="s">
        <v>534</v>
      </c>
      <c r="AG1" t="s">
        <v>535</v>
      </c>
      <c r="AH1" t="s">
        <v>536</v>
      </c>
      <c r="AI1" t="s">
        <v>537</v>
      </c>
      <c r="AJ1" t="s">
        <v>538</v>
      </c>
      <c r="AO1" t="s">
        <v>0</v>
      </c>
    </row>
    <row r="2" spans="1:41" ht="87.5" x14ac:dyDescent="0.25">
      <c r="A2" s="20" t="s">
        <v>18</v>
      </c>
      <c r="B2" s="20" t="s">
        <v>26</v>
      </c>
      <c r="C2" s="12" t="s">
        <v>404</v>
      </c>
      <c r="D2" s="12" t="s">
        <v>404</v>
      </c>
      <c r="E2" s="13">
        <v>155</v>
      </c>
      <c r="F2" s="73">
        <v>67</v>
      </c>
      <c r="G2" s="13">
        <v>141</v>
      </c>
      <c r="H2" s="73">
        <v>10</v>
      </c>
      <c r="I2" s="13">
        <v>3</v>
      </c>
      <c r="J2" s="73">
        <v>15</v>
      </c>
      <c r="L2" s="16" t="s">
        <v>405</v>
      </c>
      <c r="M2" s="16" t="s">
        <v>406</v>
      </c>
      <c r="N2" s="12" t="s">
        <v>643</v>
      </c>
      <c r="O2" s="19">
        <v>41609</v>
      </c>
      <c r="P2" s="17"/>
      <c r="Q2" t="s">
        <v>27</v>
      </c>
      <c r="R2" t="s">
        <v>398</v>
      </c>
      <c r="S2" t="s">
        <v>28</v>
      </c>
      <c r="T2">
        <v>35</v>
      </c>
      <c r="U2" t="s">
        <v>13</v>
      </c>
      <c r="V2" t="s">
        <v>14</v>
      </c>
      <c r="W2" t="s">
        <v>11</v>
      </c>
      <c r="X2" t="s">
        <v>29</v>
      </c>
      <c r="Y2" t="s">
        <v>24</v>
      </c>
      <c r="Z2" t="s">
        <v>12</v>
      </c>
      <c r="AA2" t="s">
        <v>12</v>
      </c>
      <c r="AB2" t="s">
        <v>541</v>
      </c>
      <c r="AF2" t="s">
        <v>12</v>
      </c>
      <c r="AG2" t="s">
        <v>12</v>
      </c>
      <c r="AH2" t="s">
        <v>12</v>
      </c>
      <c r="AI2" t="s">
        <v>12</v>
      </c>
      <c r="AO2" t="s">
        <v>25</v>
      </c>
    </row>
    <row r="3" spans="1:41" ht="37.5" x14ac:dyDescent="0.25">
      <c r="A3" s="20" t="s">
        <v>18</v>
      </c>
      <c r="B3" s="20" t="s">
        <v>19</v>
      </c>
      <c r="C3" s="12" t="s">
        <v>404</v>
      </c>
      <c r="D3" s="12" t="s">
        <v>404</v>
      </c>
      <c r="E3" s="13">
        <v>161</v>
      </c>
      <c r="F3" s="73">
        <v>87</v>
      </c>
      <c r="G3" s="13">
        <v>161</v>
      </c>
      <c r="H3" s="73">
        <v>80</v>
      </c>
      <c r="I3" s="13">
        <v>4</v>
      </c>
      <c r="J3" s="73">
        <v>56</v>
      </c>
      <c r="L3" s="12" t="s">
        <v>443</v>
      </c>
      <c r="M3" s="12" t="s">
        <v>444</v>
      </c>
      <c r="N3" s="12" t="s">
        <v>643</v>
      </c>
      <c r="O3" s="19">
        <v>41699</v>
      </c>
      <c r="P3" s="17"/>
      <c r="Q3" t="s">
        <v>20</v>
      </c>
      <c r="R3" t="s">
        <v>398</v>
      </c>
      <c r="S3" t="s">
        <v>21</v>
      </c>
      <c r="T3">
        <v>22</v>
      </c>
      <c r="U3" t="s">
        <v>22</v>
      </c>
      <c r="V3" t="s">
        <v>14</v>
      </c>
      <c r="W3" t="s">
        <v>11</v>
      </c>
      <c r="X3" t="s">
        <v>542</v>
      </c>
      <c r="Y3" t="s">
        <v>16</v>
      </c>
      <c r="Z3" t="s">
        <v>12</v>
      </c>
      <c r="AA3" t="s">
        <v>12</v>
      </c>
      <c r="AB3" t="s">
        <v>543</v>
      </c>
      <c r="AF3" t="s">
        <v>12</v>
      </c>
      <c r="AG3" t="s">
        <v>12</v>
      </c>
      <c r="AH3" t="s">
        <v>12</v>
      </c>
      <c r="AI3" t="s">
        <v>12</v>
      </c>
      <c r="AO3" t="s">
        <v>17</v>
      </c>
    </row>
    <row r="4" spans="1:41" ht="75" x14ac:dyDescent="0.25">
      <c r="A4" s="20" t="s">
        <v>31</v>
      </c>
      <c r="B4" s="20" t="s">
        <v>36</v>
      </c>
      <c r="C4" s="20">
        <v>327</v>
      </c>
      <c r="D4" s="22"/>
      <c r="E4" s="13">
        <v>154</v>
      </c>
      <c r="F4" s="73">
        <v>63</v>
      </c>
      <c r="G4" s="13">
        <v>140</v>
      </c>
      <c r="H4" s="73">
        <v>8</v>
      </c>
      <c r="I4" s="13">
        <v>4</v>
      </c>
      <c r="J4" s="73">
        <v>56</v>
      </c>
      <c r="L4" s="16" t="s">
        <v>407</v>
      </c>
      <c r="M4" s="16" t="s">
        <v>408</v>
      </c>
      <c r="N4" s="16" t="s">
        <v>643</v>
      </c>
      <c r="O4" s="19">
        <v>42156</v>
      </c>
      <c r="P4" s="17"/>
      <c r="Q4" t="s">
        <v>20</v>
      </c>
      <c r="R4" t="s">
        <v>398</v>
      </c>
      <c r="S4" t="s">
        <v>28</v>
      </c>
      <c r="T4">
        <v>22</v>
      </c>
      <c r="U4" t="s">
        <v>22</v>
      </c>
      <c r="V4" t="s">
        <v>14</v>
      </c>
      <c r="W4" t="s">
        <v>11</v>
      </c>
      <c r="X4" t="s">
        <v>545</v>
      </c>
      <c r="Y4" t="s">
        <v>24</v>
      </c>
      <c r="Z4" t="s">
        <v>12</v>
      </c>
      <c r="AA4" t="s">
        <v>12</v>
      </c>
      <c r="AB4" t="s">
        <v>547</v>
      </c>
      <c r="AC4" t="s">
        <v>546</v>
      </c>
      <c r="AF4" t="s">
        <v>12</v>
      </c>
      <c r="AG4" t="s">
        <v>12</v>
      </c>
      <c r="AH4" t="s">
        <v>12</v>
      </c>
      <c r="AI4" t="s">
        <v>12</v>
      </c>
      <c r="AO4" t="s">
        <v>35</v>
      </c>
    </row>
    <row r="5" spans="1:41" ht="25" x14ac:dyDescent="0.25">
      <c r="A5" s="20" t="s">
        <v>64</v>
      </c>
      <c r="B5" s="20" t="s">
        <v>65</v>
      </c>
      <c r="C5" s="12" t="s">
        <v>404</v>
      </c>
      <c r="D5" s="12" t="s">
        <v>404</v>
      </c>
      <c r="E5" s="13">
        <v>158</v>
      </c>
      <c r="F5" s="73">
        <v>78</v>
      </c>
      <c r="G5" s="13">
        <v>150</v>
      </c>
      <c r="H5" s="73">
        <v>40</v>
      </c>
      <c r="I5" s="13">
        <v>4</v>
      </c>
      <c r="J5" s="73">
        <v>56</v>
      </c>
      <c r="L5" s="12" t="s">
        <v>405</v>
      </c>
      <c r="M5" s="12" t="s">
        <v>456</v>
      </c>
      <c r="N5" s="12" t="s">
        <v>643</v>
      </c>
      <c r="O5" s="19">
        <v>39600</v>
      </c>
      <c r="P5" s="17"/>
      <c r="Q5" t="s">
        <v>27</v>
      </c>
      <c r="R5" t="s">
        <v>398</v>
      </c>
      <c r="S5" t="s">
        <v>28</v>
      </c>
      <c r="T5">
        <v>30</v>
      </c>
      <c r="U5" t="s">
        <v>22</v>
      </c>
      <c r="V5" t="s">
        <v>66</v>
      </c>
      <c r="W5" t="s">
        <v>11</v>
      </c>
      <c r="X5" t="s">
        <v>29</v>
      </c>
      <c r="Y5" t="s">
        <v>24</v>
      </c>
      <c r="Z5" t="s">
        <v>12</v>
      </c>
      <c r="AA5" t="s">
        <v>12</v>
      </c>
      <c r="AB5" t="s">
        <v>557</v>
      </c>
      <c r="AF5" t="s">
        <v>12</v>
      </c>
      <c r="AG5" t="s">
        <v>12</v>
      </c>
      <c r="AH5" t="s">
        <v>12</v>
      </c>
      <c r="AI5" t="s">
        <v>12</v>
      </c>
      <c r="AO5" t="s">
        <v>63</v>
      </c>
    </row>
    <row r="6" spans="1:41" ht="50" x14ac:dyDescent="0.25">
      <c r="A6" s="20" t="s">
        <v>68</v>
      </c>
      <c r="B6" s="20" t="s">
        <v>69</v>
      </c>
      <c r="C6" s="13">
        <v>369</v>
      </c>
      <c r="D6" s="17"/>
      <c r="E6" s="13">
        <v>162</v>
      </c>
      <c r="F6" s="73">
        <v>89</v>
      </c>
      <c r="G6" s="13">
        <v>156</v>
      </c>
      <c r="H6" s="73">
        <v>64</v>
      </c>
      <c r="I6" s="13">
        <v>4</v>
      </c>
      <c r="J6" s="73">
        <v>56</v>
      </c>
      <c r="L6" s="20" t="s">
        <v>441</v>
      </c>
      <c r="M6" s="16" t="s">
        <v>413</v>
      </c>
      <c r="N6" s="12" t="s">
        <v>643</v>
      </c>
      <c r="O6" s="19">
        <v>38504</v>
      </c>
      <c r="P6" s="17"/>
      <c r="Q6" t="s">
        <v>27</v>
      </c>
      <c r="R6" t="s">
        <v>398</v>
      </c>
      <c r="S6" t="s">
        <v>28</v>
      </c>
      <c r="T6">
        <v>37</v>
      </c>
      <c r="U6" t="s">
        <v>22</v>
      </c>
      <c r="V6" t="s">
        <v>14</v>
      </c>
      <c r="W6" t="s">
        <v>11</v>
      </c>
      <c r="X6" t="s">
        <v>34</v>
      </c>
      <c r="Y6" t="s">
        <v>24</v>
      </c>
      <c r="Z6" t="s">
        <v>12</v>
      </c>
      <c r="AA6" t="s">
        <v>12</v>
      </c>
      <c r="AB6" t="s">
        <v>541</v>
      </c>
      <c r="AF6" t="s">
        <v>12</v>
      </c>
      <c r="AG6" t="s">
        <v>12</v>
      </c>
      <c r="AH6" t="s">
        <v>12</v>
      </c>
      <c r="AI6" t="s">
        <v>12</v>
      </c>
      <c r="AO6" t="s">
        <v>67</v>
      </c>
    </row>
    <row r="7" spans="1:41" ht="37.5" x14ac:dyDescent="0.25">
      <c r="A7" t="s">
        <v>81</v>
      </c>
      <c r="B7" t="s">
        <v>82</v>
      </c>
      <c r="C7" s="13">
        <v>341</v>
      </c>
      <c r="D7" s="17"/>
      <c r="E7" s="13">
        <v>155</v>
      </c>
      <c r="F7" s="73">
        <v>67</v>
      </c>
      <c r="G7" s="13">
        <v>152</v>
      </c>
      <c r="H7" s="73">
        <v>48</v>
      </c>
      <c r="I7" s="13">
        <v>4.5</v>
      </c>
      <c r="J7" s="73">
        <v>80</v>
      </c>
      <c r="L7" s="16" t="s">
        <v>416</v>
      </c>
      <c r="M7" s="16" t="s">
        <v>417</v>
      </c>
      <c r="N7" s="16" t="s">
        <v>641</v>
      </c>
      <c r="O7" s="19">
        <v>41974</v>
      </c>
      <c r="P7" s="17"/>
      <c r="Q7" t="s">
        <v>27</v>
      </c>
      <c r="R7" t="s">
        <v>398</v>
      </c>
      <c r="S7" t="s">
        <v>21</v>
      </c>
      <c r="T7">
        <v>23</v>
      </c>
      <c r="U7" t="s">
        <v>22</v>
      </c>
      <c r="V7" t="s">
        <v>14</v>
      </c>
      <c r="W7" t="s">
        <v>11</v>
      </c>
      <c r="X7" t="s">
        <v>560</v>
      </c>
      <c r="Y7" t="s">
        <v>100</v>
      </c>
      <c r="Z7" t="s">
        <v>12</v>
      </c>
      <c r="AA7" t="s">
        <v>12</v>
      </c>
      <c r="AB7" t="s">
        <v>541</v>
      </c>
      <c r="AF7" t="s">
        <v>12</v>
      </c>
      <c r="AG7" t="s">
        <v>12</v>
      </c>
      <c r="AH7" t="s">
        <v>12</v>
      </c>
      <c r="AI7" t="s">
        <v>12</v>
      </c>
      <c r="AO7" t="s">
        <v>80</v>
      </c>
    </row>
    <row r="8" spans="1:41" ht="25" x14ac:dyDescent="0.25">
      <c r="A8" s="20" t="s">
        <v>94</v>
      </c>
      <c r="B8" s="20" t="s">
        <v>95</v>
      </c>
      <c r="C8" s="20">
        <v>326</v>
      </c>
      <c r="D8" s="17"/>
      <c r="E8" s="13">
        <v>164</v>
      </c>
      <c r="F8" s="73">
        <v>93</v>
      </c>
      <c r="G8" s="13">
        <v>153</v>
      </c>
      <c r="H8" s="73">
        <v>52</v>
      </c>
      <c r="I8" s="13">
        <v>5</v>
      </c>
      <c r="J8" s="73">
        <v>93</v>
      </c>
      <c r="L8" s="20" t="s">
        <v>441</v>
      </c>
      <c r="M8" s="16" t="s">
        <v>420</v>
      </c>
      <c r="N8" s="12" t="s">
        <v>643</v>
      </c>
      <c r="O8" s="19">
        <v>39600</v>
      </c>
      <c r="P8" s="17"/>
      <c r="Q8" t="s">
        <v>20</v>
      </c>
      <c r="R8" t="s">
        <v>398</v>
      </c>
      <c r="S8" t="s">
        <v>28</v>
      </c>
      <c r="T8">
        <v>30</v>
      </c>
      <c r="U8" t="s">
        <v>13</v>
      </c>
      <c r="V8" t="s">
        <v>14</v>
      </c>
      <c r="W8" t="s">
        <v>11</v>
      </c>
      <c r="X8" t="s">
        <v>34</v>
      </c>
      <c r="Y8" t="s">
        <v>24</v>
      </c>
      <c r="Z8" t="s">
        <v>12</v>
      </c>
      <c r="AA8" t="s">
        <v>12</v>
      </c>
      <c r="AB8" t="s">
        <v>566</v>
      </c>
      <c r="AF8" t="s">
        <v>12</v>
      </c>
      <c r="AG8" t="s">
        <v>12</v>
      </c>
      <c r="AH8" t="s">
        <v>12</v>
      </c>
      <c r="AI8" t="s">
        <v>12</v>
      </c>
      <c r="AO8" t="s">
        <v>93</v>
      </c>
    </row>
    <row r="9" spans="1:41" ht="37.5" x14ac:dyDescent="0.25">
      <c r="A9" s="20" t="s">
        <v>97</v>
      </c>
      <c r="B9" s="20" t="s">
        <v>98</v>
      </c>
      <c r="C9" s="20">
        <v>330</v>
      </c>
      <c r="D9" s="17"/>
      <c r="E9" s="13">
        <v>154</v>
      </c>
      <c r="F9" s="73">
        <v>63</v>
      </c>
      <c r="G9" s="13">
        <v>153</v>
      </c>
      <c r="H9" s="73">
        <v>52</v>
      </c>
      <c r="I9" s="13">
        <v>4</v>
      </c>
      <c r="J9" s="73">
        <v>56</v>
      </c>
      <c r="L9" s="12" t="s">
        <v>459</v>
      </c>
      <c r="M9" s="12" t="s">
        <v>460</v>
      </c>
      <c r="N9" s="12" t="s">
        <v>641</v>
      </c>
      <c r="O9" s="19">
        <v>41395</v>
      </c>
      <c r="P9" s="17"/>
      <c r="Q9" t="s">
        <v>27</v>
      </c>
      <c r="R9" t="s">
        <v>398</v>
      </c>
      <c r="S9" t="s">
        <v>12</v>
      </c>
      <c r="T9">
        <v>24</v>
      </c>
      <c r="U9" t="s">
        <v>22</v>
      </c>
      <c r="V9" t="s">
        <v>14</v>
      </c>
      <c r="W9" t="s">
        <v>11</v>
      </c>
      <c r="X9" t="s">
        <v>99</v>
      </c>
      <c r="Y9" t="s">
        <v>100</v>
      </c>
      <c r="Z9" t="s">
        <v>12</v>
      </c>
      <c r="AA9" t="s">
        <v>12</v>
      </c>
      <c r="AB9" t="s">
        <v>567</v>
      </c>
      <c r="AF9" t="s">
        <v>12</v>
      </c>
      <c r="AG9" t="s">
        <v>12</v>
      </c>
      <c r="AH9" t="s">
        <v>12</v>
      </c>
      <c r="AI9" t="s">
        <v>12</v>
      </c>
      <c r="AJ9" t="s">
        <v>568</v>
      </c>
      <c r="AO9" t="s">
        <v>96</v>
      </c>
    </row>
    <row r="10" spans="1:41" ht="25" x14ac:dyDescent="0.25">
      <c r="A10" s="20" t="s">
        <v>102</v>
      </c>
      <c r="B10" s="20" t="s">
        <v>103</v>
      </c>
      <c r="C10" s="13">
        <v>326</v>
      </c>
      <c r="D10" s="17"/>
      <c r="E10" s="13">
        <v>157</v>
      </c>
      <c r="F10" s="73">
        <v>87</v>
      </c>
      <c r="G10" s="13">
        <v>161</v>
      </c>
      <c r="H10" s="73">
        <v>68</v>
      </c>
      <c r="I10" s="13">
        <v>4.5</v>
      </c>
      <c r="J10" s="73">
        <v>80</v>
      </c>
      <c r="L10" s="12" t="s">
        <v>447</v>
      </c>
      <c r="M10" s="12" t="s">
        <v>448</v>
      </c>
      <c r="N10" s="12" t="s">
        <v>641</v>
      </c>
      <c r="O10" s="19">
        <v>41760</v>
      </c>
      <c r="P10" s="17"/>
      <c r="Q10" t="s">
        <v>20</v>
      </c>
      <c r="R10" t="s">
        <v>398</v>
      </c>
      <c r="S10" t="s">
        <v>21</v>
      </c>
      <c r="T10">
        <v>24</v>
      </c>
      <c r="U10" t="s">
        <v>22</v>
      </c>
      <c r="V10" t="s">
        <v>104</v>
      </c>
      <c r="W10" t="s">
        <v>11</v>
      </c>
      <c r="X10" t="s">
        <v>569</v>
      </c>
      <c r="Y10" t="s">
        <v>24</v>
      </c>
      <c r="Z10" t="s">
        <v>12</v>
      </c>
      <c r="AA10" t="s">
        <v>12</v>
      </c>
      <c r="AB10" t="s">
        <v>541</v>
      </c>
      <c r="AF10" t="s">
        <v>12</v>
      </c>
      <c r="AG10" t="s">
        <v>12</v>
      </c>
      <c r="AH10" t="s">
        <v>12</v>
      </c>
      <c r="AI10" t="s">
        <v>12</v>
      </c>
      <c r="AO10" t="s">
        <v>101</v>
      </c>
    </row>
    <row r="11" spans="1:41" ht="62.5" x14ac:dyDescent="0.25">
      <c r="A11" s="20" t="s">
        <v>114</v>
      </c>
      <c r="B11" s="20" t="s">
        <v>115</v>
      </c>
      <c r="C11" s="20">
        <v>351</v>
      </c>
      <c r="D11" s="17"/>
      <c r="E11" s="13">
        <v>155</v>
      </c>
      <c r="F11" s="73">
        <v>67</v>
      </c>
      <c r="G11" s="13">
        <v>147</v>
      </c>
      <c r="H11" s="73">
        <v>28</v>
      </c>
      <c r="I11" s="13">
        <v>2.5</v>
      </c>
      <c r="J11" s="73">
        <v>7</v>
      </c>
      <c r="L11" s="20" t="s">
        <v>441</v>
      </c>
      <c r="M11" s="12" t="s">
        <v>462</v>
      </c>
      <c r="N11" s="12" t="s">
        <v>643</v>
      </c>
      <c r="O11" s="19">
        <v>42064</v>
      </c>
      <c r="P11" s="17"/>
      <c r="Q11" t="s">
        <v>27</v>
      </c>
      <c r="R11" t="s">
        <v>398</v>
      </c>
      <c r="S11" t="s">
        <v>28</v>
      </c>
      <c r="T11">
        <v>28</v>
      </c>
      <c r="U11" t="s">
        <v>13</v>
      </c>
      <c r="V11" t="s">
        <v>104</v>
      </c>
      <c r="W11" t="s">
        <v>116</v>
      </c>
      <c r="X11" t="s">
        <v>117</v>
      </c>
      <c r="Y11" t="s">
        <v>24</v>
      </c>
      <c r="Z11" t="s">
        <v>548</v>
      </c>
      <c r="AA11" t="s">
        <v>12</v>
      </c>
      <c r="AB11" t="s">
        <v>541</v>
      </c>
      <c r="AF11" t="s">
        <v>12</v>
      </c>
      <c r="AG11" t="s">
        <v>12</v>
      </c>
      <c r="AH11" t="s">
        <v>12</v>
      </c>
      <c r="AI11" t="s">
        <v>12</v>
      </c>
      <c r="AO11" t="s">
        <v>113</v>
      </c>
    </row>
    <row r="12" spans="1:41" ht="50" x14ac:dyDescent="0.25">
      <c r="A12" t="s">
        <v>129</v>
      </c>
      <c r="B12" t="s">
        <v>130</v>
      </c>
      <c r="C12">
        <v>302</v>
      </c>
      <c r="D12" s="17"/>
      <c r="E12" s="13">
        <v>155</v>
      </c>
      <c r="F12" s="73">
        <v>67</v>
      </c>
      <c r="G12" s="13">
        <v>149</v>
      </c>
      <c r="H12" s="73">
        <v>37</v>
      </c>
      <c r="I12" s="13">
        <v>3.5</v>
      </c>
      <c r="J12" s="73">
        <v>38</v>
      </c>
      <c r="L12" s="16" t="s">
        <v>427</v>
      </c>
      <c r="M12" s="16" t="s">
        <v>403</v>
      </c>
      <c r="N12" s="16" t="s">
        <v>642</v>
      </c>
      <c r="O12" s="19">
        <v>41244</v>
      </c>
      <c r="P12" s="17"/>
      <c r="Q12" t="s">
        <v>27</v>
      </c>
      <c r="R12" t="s">
        <v>398</v>
      </c>
      <c r="S12" t="s">
        <v>12</v>
      </c>
      <c r="T12">
        <v>26</v>
      </c>
      <c r="U12" t="s">
        <v>13</v>
      </c>
      <c r="V12" t="s">
        <v>104</v>
      </c>
      <c r="W12" t="s">
        <v>11</v>
      </c>
      <c r="X12" t="s">
        <v>354</v>
      </c>
      <c r="Y12" t="s">
        <v>100</v>
      </c>
      <c r="Z12" t="s">
        <v>12</v>
      </c>
      <c r="AA12" t="s">
        <v>12</v>
      </c>
      <c r="AB12" t="s">
        <v>554</v>
      </c>
      <c r="AF12" t="s">
        <v>548</v>
      </c>
      <c r="AG12" t="s">
        <v>12</v>
      </c>
      <c r="AH12" t="s">
        <v>12</v>
      </c>
      <c r="AI12" t="s">
        <v>12</v>
      </c>
      <c r="AJ12" t="s">
        <v>576</v>
      </c>
      <c r="AO12" t="s">
        <v>128</v>
      </c>
    </row>
    <row r="13" spans="1:41" ht="25" x14ac:dyDescent="0.25">
      <c r="A13" t="s">
        <v>140</v>
      </c>
      <c r="B13" t="s">
        <v>141</v>
      </c>
      <c r="C13">
        <v>318</v>
      </c>
      <c r="D13" s="17"/>
      <c r="E13" s="11">
        <v>147</v>
      </c>
      <c r="F13" s="73">
        <v>33</v>
      </c>
      <c r="G13" s="11">
        <v>150</v>
      </c>
      <c r="H13" s="73">
        <v>40</v>
      </c>
      <c r="I13" s="11">
        <v>3.5</v>
      </c>
      <c r="J13" s="73">
        <v>38</v>
      </c>
      <c r="L13" s="16" t="s">
        <v>510</v>
      </c>
      <c r="M13" s="16" t="s">
        <v>420</v>
      </c>
      <c r="N13" s="16" t="s">
        <v>642</v>
      </c>
      <c r="O13" s="19">
        <v>42125</v>
      </c>
      <c r="P13" s="17"/>
      <c r="Q13" t="s">
        <v>27</v>
      </c>
      <c r="R13" t="s">
        <v>398</v>
      </c>
      <c r="S13" t="s">
        <v>12</v>
      </c>
      <c r="T13">
        <v>22</v>
      </c>
      <c r="U13" t="s">
        <v>13</v>
      </c>
      <c r="V13" t="s">
        <v>14</v>
      </c>
      <c r="W13" t="s">
        <v>11</v>
      </c>
      <c r="X13" t="s">
        <v>142</v>
      </c>
      <c r="Y13" t="s">
        <v>143</v>
      </c>
      <c r="Z13" t="s">
        <v>12</v>
      </c>
      <c r="AA13" t="s">
        <v>12</v>
      </c>
      <c r="AB13" t="s">
        <v>541</v>
      </c>
      <c r="AF13" t="s">
        <v>12</v>
      </c>
      <c r="AG13" t="s">
        <v>12</v>
      </c>
      <c r="AH13" t="s">
        <v>12</v>
      </c>
      <c r="AI13" t="s">
        <v>12</v>
      </c>
      <c r="AO13" t="s">
        <v>139</v>
      </c>
    </row>
    <row r="14" spans="1:41" ht="37.5" x14ac:dyDescent="0.25">
      <c r="A14" s="20" t="s">
        <v>149</v>
      </c>
      <c r="B14" s="20" t="s">
        <v>150</v>
      </c>
      <c r="C14" s="16" t="s">
        <v>404</v>
      </c>
      <c r="D14" s="16" t="s">
        <v>404</v>
      </c>
      <c r="E14" s="11">
        <v>154</v>
      </c>
      <c r="F14" s="73">
        <v>62</v>
      </c>
      <c r="G14" s="11">
        <v>151</v>
      </c>
      <c r="H14" s="73">
        <v>45</v>
      </c>
      <c r="I14" s="11">
        <v>3.5</v>
      </c>
      <c r="J14" s="73">
        <v>35</v>
      </c>
      <c r="L14" s="16" t="s">
        <v>405</v>
      </c>
      <c r="M14" s="16" t="s">
        <v>491</v>
      </c>
      <c r="N14" s="12" t="s">
        <v>643</v>
      </c>
      <c r="O14" s="19">
        <v>41091</v>
      </c>
      <c r="P14" s="17"/>
      <c r="Q14" t="s">
        <v>27</v>
      </c>
      <c r="R14" t="s">
        <v>398</v>
      </c>
      <c r="S14" t="s">
        <v>28</v>
      </c>
      <c r="T14">
        <v>27</v>
      </c>
      <c r="U14" t="s">
        <v>13</v>
      </c>
      <c r="V14" t="s">
        <v>14</v>
      </c>
      <c r="W14" t="s">
        <v>11</v>
      </c>
      <c r="X14" t="s">
        <v>29</v>
      </c>
      <c r="Y14" t="s">
        <v>24</v>
      </c>
      <c r="Z14" t="s">
        <v>12</v>
      </c>
      <c r="AA14" t="s">
        <v>12</v>
      </c>
      <c r="AB14" t="s">
        <v>554</v>
      </c>
      <c r="AF14" t="s">
        <v>548</v>
      </c>
      <c r="AG14" t="s">
        <v>12</v>
      </c>
      <c r="AH14" t="s">
        <v>12</v>
      </c>
      <c r="AI14" t="s">
        <v>12</v>
      </c>
      <c r="AO14" t="s">
        <v>148</v>
      </c>
    </row>
    <row r="15" spans="1:41" ht="25" x14ac:dyDescent="0.25">
      <c r="A15" s="20" t="s">
        <v>161</v>
      </c>
      <c r="B15" s="20" t="s">
        <v>162</v>
      </c>
      <c r="C15" s="20">
        <v>363</v>
      </c>
      <c r="D15" s="17"/>
      <c r="E15" s="11">
        <v>145</v>
      </c>
      <c r="F15" s="73">
        <v>25</v>
      </c>
      <c r="G15" s="11">
        <v>143</v>
      </c>
      <c r="H15" s="73">
        <v>15</v>
      </c>
      <c r="I15" s="11">
        <v>3.5</v>
      </c>
      <c r="J15" s="73">
        <v>38</v>
      </c>
      <c r="L15" s="16" t="s">
        <v>511</v>
      </c>
      <c r="M15" s="16" t="s">
        <v>470</v>
      </c>
      <c r="N15" s="16" t="s">
        <v>641</v>
      </c>
      <c r="O15" s="19">
        <v>41030</v>
      </c>
      <c r="P15" s="17"/>
      <c r="Q15" t="s">
        <v>27</v>
      </c>
      <c r="R15" t="s">
        <v>398</v>
      </c>
      <c r="S15" t="s">
        <v>21</v>
      </c>
      <c r="T15">
        <v>25</v>
      </c>
      <c r="U15" t="s">
        <v>22</v>
      </c>
      <c r="V15" t="s">
        <v>14</v>
      </c>
      <c r="W15" t="s">
        <v>11</v>
      </c>
      <c r="X15" t="s">
        <v>163</v>
      </c>
      <c r="Y15" t="s">
        <v>24</v>
      </c>
      <c r="Z15" t="s">
        <v>12</v>
      </c>
      <c r="AA15" t="s">
        <v>12</v>
      </c>
      <c r="AB15" t="s">
        <v>541</v>
      </c>
      <c r="AF15" t="s">
        <v>548</v>
      </c>
      <c r="AG15" t="s">
        <v>12</v>
      </c>
      <c r="AH15" t="s">
        <v>12</v>
      </c>
      <c r="AI15" t="s">
        <v>12</v>
      </c>
      <c r="AO15" t="s">
        <v>160</v>
      </c>
    </row>
    <row r="16" spans="1:41" ht="25" x14ac:dyDescent="0.25">
      <c r="A16" s="20" t="s">
        <v>167</v>
      </c>
      <c r="B16" s="20" t="s">
        <v>168</v>
      </c>
      <c r="C16" s="20">
        <v>371</v>
      </c>
      <c r="D16" s="17"/>
      <c r="E16" s="13">
        <v>141</v>
      </c>
      <c r="F16" s="73">
        <v>13</v>
      </c>
      <c r="G16" s="13">
        <v>147</v>
      </c>
      <c r="H16" s="73">
        <v>28</v>
      </c>
      <c r="I16" s="13">
        <v>4.5</v>
      </c>
      <c r="J16" s="73">
        <v>80</v>
      </c>
      <c r="L16" s="12" t="s">
        <v>494</v>
      </c>
      <c r="M16" s="12" t="s">
        <v>486</v>
      </c>
      <c r="N16" s="12" t="s">
        <v>642</v>
      </c>
      <c r="O16" s="19">
        <v>41760</v>
      </c>
      <c r="P16" s="17"/>
      <c r="Q16" t="s">
        <v>27</v>
      </c>
      <c r="R16" t="s">
        <v>398</v>
      </c>
      <c r="S16" t="s">
        <v>12</v>
      </c>
      <c r="T16">
        <v>23</v>
      </c>
      <c r="U16" t="s">
        <v>22</v>
      </c>
      <c r="V16" t="s">
        <v>14</v>
      </c>
      <c r="W16" t="s">
        <v>11</v>
      </c>
      <c r="X16" t="s">
        <v>580</v>
      </c>
      <c r="Y16" t="s">
        <v>211</v>
      </c>
      <c r="Z16" t="s">
        <v>12</v>
      </c>
      <c r="AA16" t="s">
        <v>12</v>
      </c>
      <c r="AB16" t="s">
        <v>541</v>
      </c>
      <c r="AF16" t="s">
        <v>12</v>
      </c>
      <c r="AG16" t="s">
        <v>12</v>
      </c>
      <c r="AH16" t="s">
        <v>12</v>
      </c>
      <c r="AI16" t="s">
        <v>12</v>
      </c>
      <c r="AJ16" t="s">
        <v>581</v>
      </c>
      <c r="AO16" t="s">
        <v>166</v>
      </c>
    </row>
    <row r="17" spans="1:41" ht="25" x14ac:dyDescent="0.25">
      <c r="A17" s="20" t="s">
        <v>83</v>
      </c>
      <c r="B17" s="20" t="s">
        <v>171</v>
      </c>
      <c r="C17" s="20">
        <v>359</v>
      </c>
      <c r="D17" s="17"/>
      <c r="E17" s="20" t="s">
        <v>431</v>
      </c>
      <c r="F17" s="22" t="s">
        <v>431</v>
      </c>
      <c r="G17" s="20" t="s">
        <v>431</v>
      </c>
      <c r="H17" s="22" t="s">
        <v>431</v>
      </c>
      <c r="I17" s="20" t="s">
        <v>431</v>
      </c>
      <c r="J17" s="22" t="s">
        <v>431</v>
      </c>
      <c r="L17" s="20" t="s">
        <v>582</v>
      </c>
      <c r="M17" s="20" t="s">
        <v>583</v>
      </c>
      <c r="N17" s="12" t="s">
        <v>641</v>
      </c>
      <c r="O17" s="19">
        <v>33725</v>
      </c>
      <c r="P17" s="17"/>
      <c r="Q17" t="s">
        <v>172</v>
      </c>
      <c r="R17" t="s">
        <v>398</v>
      </c>
      <c r="S17" t="s">
        <v>28</v>
      </c>
      <c r="T17">
        <v>46</v>
      </c>
      <c r="U17" t="s">
        <v>22</v>
      </c>
      <c r="V17" t="s">
        <v>14</v>
      </c>
      <c r="W17" t="s">
        <v>11</v>
      </c>
      <c r="X17" t="s">
        <v>34</v>
      </c>
      <c r="Y17" t="s">
        <v>24</v>
      </c>
      <c r="Z17" t="s">
        <v>12</v>
      </c>
      <c r="AA17" t="s">
        <v>12</v>
      </c>
      <c r="AB17" t="s">
        <v>541</v>
      </c>
      <c r="AF17" t="s">
        <v>12</v>
      </c>
      <c r="AG17" t="s">
        <v>12</v>
      </c>
      <c r="AH17" t="s">
        <v>12</v>
      </c>
      <c r="AI17" t="s">
        <v>12</v>
      </c>
      <c r="AO17" t="s">
        <v>170</v>
      </c>
    </row>
    <row r="18" spans="1:41" ht="37.5" x14ac:dyDescent="0.25">
      <c r="A18" s="20" t="s">
        <v>177</v>
      </c>
      <c r="B18" s="20" t="s">
        <v>178</v>
      </c>
      <c r="C18" s="13">
        <v>301</v>
      </c>
      <c r="D18" s="22"/>
      <c r="E18" s="13">
        <v>157</v>
      </c>
      <c r="F18" s="73">
        <v>74</v>
      </c>
      <c r="G18" s="13">
        <v>160</v>
      </c>
      <c r="H18" s="73">
        <v>78</v>
      </c>
      <c r="I18" s="13">
        <v>4</v>
      </c>
      <c r="J18" s="73">
        <v>56</v>
      </c>
      <c r="L18" s="12" t="s">
        <v>407</v>
      </c>
      <c r="M18" s="12" t="s">
        <v>419</v>
      </c>
      <c r="N18" s="16" t="s">
        <v>643</v>
      </c>
      <c r="O18" s="19">
        <v>40695</v>
      </c>
      <c r="P18" s="17"/>
      <c r="Q18" t="s">
        <v>27</v>
      </c>
      <c r="R18" t="s">
        <v>398</v>
      </c>
      <c r="S18" t="s">
        <v>28</v>
      </c>
      <c r="T18">
        <v>27</v>
      </c>
      <c r="U18" t="s">
        <v>13</v>
      </c>
      <c r="V18" t="s">
        <v>14</v>
      </c>
      <c r="W18" t="s">
        <v>11</v>
      </c>
      <c r="X18" t="s">
        <v>34</v>
      </c>
      <c r="Y18" t="s">
        <v>24</v>
      </c>
      <c r="Z18" t="s">
        <v>12</v>
      </c>
      <c r="AA18" t="s">
        <v>12</v>
      </c>
      <c r="AB18" t="s">
        <v>541</v>
      </c>
      <c r="AF18" t="s">
        <v>548</v>
      </c>
      <c r="AG18" t="s">
        <v>12</v>
      </c>
      <c r="AH18" t="s">
        <v>12</v>
      </c>
      <c r="AI18" t="s">
        <v>12</v>
      </c>
      <c r="AO18" t="s">
        <v>176</v>
      </c>
    </row>
    <row r="19" spans="1:41" ht="37.5" x14ac:dyDescent="0.25">
      <c r="A19" s="20" t="s">
        <v>180</v>
      </c>
      <c r="B19" s="20" t="s">
        <v>181</v>
      </c>
      <c r="C19" s="13">
        <v>320</v>
      </c>
      <c r="D19" s="22"/>
      <c r="E19" s="13">
        <v>147</v>
      </c>
      <c r="F19" s="73">
        <v>33</v>
      </c>
      <c r="G19" s="13">
        <v>145</v>
      </c>
      <c r="H19" s="73">
        <v>21</v>
      </c>
      <c r="I19" s="13">
        <v>3.5</v>
      </c>
      <c r="J19" s="73">
        <v>38</v>
      </c>
      <c r="L19" s="12" t="s">
        <v>407</v>
      </c>
      <c r="M19" s="12" t="s">
        <v>417</v>
      </c>
      <c r="N19" s="16" t="s">
        <v>643</v>
      </c>
      <c r="O19" s="19">
        <v>42156</v>
      </c>
      <c r="P19" s="17"/>
      <c r="Q19" t="s">
        <v>27</v>
      </c>
      <c r="R19" t="s">
        <v>398</v>
      </c>
      <c r="S19" t="s">
        <v>28</v>
      </c>
      <c r="T19">
        <v>28</v>
      </c>
      <c r="U19" t="s">
        <v>22</v>
      </c>
      <c r="V19" t="s">
        <v>66</v>
      </c>
      <c r="W19" t="s">
        <v>11</v>
      </c>
      <c r="X19" t="s">
        <v>182</v>
      </c>
      <c r="Y19" t="s">
        <v>24</v>
      </c>
      <c r="Z19" t="s">
        <v>12</v>
      </c>
      <c r="AA19" t="s">
        <v>548</v>
      </c>
      <c r="AB19" t="s">
        <v>554</v>
      </c>
      <c r="AF19" t="s">
        <v>12</v>
      </c>
      <c r="AG19" t="s">
        <v>12</v>
      </c>
      <c r="AH19" t="s">
        <v>12</v>
      </c>
      <c r="AI19" t="s">
        <v>12</v>
      </c>
      <c r="AO19" t="s">
        <v>179</v>
      </c>
    </row>
    <row r="20" spans="1:41" ht="25" x14ac:dyDescent="0.25">
      <c r="A20" s="20" t="s">
        <v>184</v>
      </c>
      <c r="B20" s="20" t="s">
        <v>65</v>
      </c>
      <c r="C20" s="20">
        <v>357</v>
      </c>
      <c r="D20" s="17"/>
      <c r="E20" s="23">
        <v>154</v>
      </c>
      <c r="F20" s="22">
        <v>62</v>
      </c>
      <c r="G20" s="23">
        <v>148</v>
      </c>
      <c r="H20" s="22">
        <v>33</v>
      </c>
      <c r="I20" s="23">
        <v>4</v>
      </c>
      <c r="J20" s="22">
        <v>54</v>
      </c>
      <c r="L20" s="20" t="s">
        <v>585</v>
      </c>
      <c r="M20" s="20" t="s">
        <v>586</v>
      </c>
      <c r="N20" s="12" t="s">
        <v>641</v>
      </c>
      <c r="O20" s="19">
        <v>38838</v>
      </c>
      <c r="P20" s="17"/>
      <c r="Q20" t="s">
        <v>27</v>
      </c>
      <c r="R20" t="s">
        <v>398</v>
      </c>
      <c r="S20" t="s">
        <v>12</v>
      </c>
      <c r="T20">
        <v>31</v>
      </c>
      <c r="U20" t="s">
        <v>22</v>
      </c>
      <c r="V20" t="s">
        <v>14</v>
      </c>
      <c r="W20" t="s">
        <v>11</v>
      </c>
      <c r="X20" t="s">
        <v>185</v>
      </c>
      <c r="Y20" t="s">
        <v>186</v>
      </c>
      <c r="Z20" t="s">
        <v>12</v>
      </c>
      <c r="AA20" t="s">
        <v>12</v>
      </c>
      <c r="AB20" t="s">
        <v>541</v>
      </c>
      <c r="AF20" t="s">
        <v>12</v>
      </c>
      <c r="AG20" t="s">
        <v>12</v>
      </c>
      <c r="AH20" t="s">
        <v>12</v>
      </c>
      <c r="AI20" t="s">
        <v>12</v>
      </c>
      <c r="AJ20" t="s">
        <v>587</v>
      </c>
      <c r="AO20" t="s">
        <v>183</v>
      </c>
    </row>
    <row r="21" spans="1:41" ht="37.5" x14ac:dyDescent="0.25">
      <c r="A21" t="s">
        <v>188</v>
      </c>
      <c r="B21" t="s">
        <v>189</v>
      </c>
      <c r="C21">
        <v>344</v>
      </c>
      <c r="D21" s="17"/>
      <c r="E21" s="14" t="s">
        <v>431</v>
      </c>
      <c r="F21" s="74" t="s">
        <v>431</v>
      </c>
      <c r="G21" s="14" t="s">
        <v>431</v>
      </c>
      <c r="H21" s="74" t="s">
        <v>431</v>
      </c>
      <c r="I21" s="14" t="s">
        <v>431</v>
      </c>
      <c r="J21" s="78" t="s">
        <v>431</v>
      </c>
      <c r="L21" s="16" t="s">
        <v>432</v>
      </c>
      <c r="M21" s="16" t="s">
        <v>433</v>
      </c>
      <c r="N21" s="16" t="s">
        <v>641</v>
      </c>
      <c r="O21" s="19">
        <v>37773</v>
      </c>
      <c r="P21" s="17"/>
      <c r="Q21" t="s">
        <v>33</v>
      </c>
      <c r="R21" t="s">
        <v>398</v>
      </c>
      <c r="S21" t="s">
        <v>28</v>
      </c>
      <c r="T21">
        <v>37</v>
      </c>
      <c r="U21" t="s">
        <v>22</v>
      </c>
      <c r="V21" t="s">
        <v>14</v>
      </c>
      <c r="W21" t="s">
        <v>11</v>
      </c>
      <c r="X21" t="s">
        <v>29</v>
      </c>
      <c r="Y21" t="s">
        <v>24</v>
      </c>
      <c r="Z21" t="s">
        <v>12</v>
      </c>
      <c r="AA21" t="s">
        <v>12</v>
      </c>
      <c r="AB21" t="s">
        <v>541</v>
      </c>
      <c r="AF21" t="s">
        <v>12</v>
      </c>
      <c r="AG21" t="s">
        <v>12</v>
      </c>
      <c r="AH21" t="s">
        <v>12</v>
      </c>
      <c r="AI21" t="s">
        <v>12</v>
      </c>
      <c r="AO21" t="s">
        <v>187</v>
      </c>
    </row>
    <row r="22" spans="1:41" ht="62.5" x14ac:dyDescent="0.25">
      <c r="A22" s="20" t="s">
        <v>199</v>
      </c>
      <c r="B22" s="20" t="s">
        <v>200</v>
      </c>
      <c r="C22" s="20">
        <v>400</v>
      </c>
      <c r="D22" s="17"/>
      <c r="E22" s="12" t="s">
        <v>431</v>
      </c>
      <c r="F22" s="74" t="s">
        <v>431</v>
      </c>
      <c r="G22" s="12" t="s">
        <v>431</v>
      </c>
      <c r="H22" s="74" t="s">
        <v>431</v>
      </c>
      <c r="I22" s="12" t="s">
        <v>431</v>
      </c>
      <c r="J22" s="74" t="s">
        <v>431</v>
      </c>
      <c r="L22" s="12" t="s">
        <v>499</v>
      </c>
      <c r="M22" s="12" t="s">
        <v>500</v>
      </c>
      <c r="N22" s="16" t="s">
        <v>641</v>
      </c>
      <c r="O22" s="19">
        <v>32478</v>
      </c>
      <c r="P22" s="17"/>
      <c r="Q22" t="s">
        <v>27</v>
      </c>
      <c r="R22" t="s">
        <v>398</v>
      </c>
      <c r="S22" t="s">
        <v>28</v>
      </c>
      <c r="T22">
        <v>49</v>
      </c>
      <c r="U22" t="s">
        <v>22</v>
      </c>
      <c r="V22" t="s">
        <v>14</v>
      </c>
      <c r="W22" t="s">
        <v>116</v>
      </c>
      <c r="X22" t="s">
        <v>29</v>
      </c>
      <c r="Y22" t="s">
        <v>24</v>
      </c>
      <c r="Z22" t="s">
        <v>548</v>
      </c>
      <c r="AA22" t="s">
        <v>12</v>
      </c>
      <c r="AB22" t="s">
        <v>541</v>
      </c>
      <c r="AF22" t="s">
        <v>12</v>
      </c>
      <c r="AG22" t="s">
        <v>12</v>
      </c>
      <c r="AH22" t="s">
        <v>12</v>
      </c>
      <c r="AI22" t="s">
        <v>12</v>
      </c>
      <c r="AO22" t="s">
        <v>198</v>
      </c>
    </row>
    <row r="23" spans="1:41" ht="37.5" x14ac:dyDescent="0.25">
      <c r="A23" s="20" t="s">
        <v>213</v>
      </c>
      <c r="B23" s="20" t="s">
        <v>214</v>
      </c>
      <c r="C23" s="20">
        <v>322</v>
      </c>
      <c r="D23" s="22"/>
      <c r="E23" s="14">
        <v>147</v>
      </c>
      <c r="F23" s="73">
        <v>33</v>
      </c>
      <c r="G23" s="14">
        <v>139</v>
      </c>
      <c r="H23" s="73">
        <v>6</v>
      </c>
      <c r="I23" s="14">
        <v>5</v>
      </c>
      <c r="J23" s="78">
        <v>93</v>
      </c>
      <c r="L23" s="16" t="s">
        <v>435</v>
      </c>
      <c r="M23" s="16" t="s">
        <v>436</v>
      </c>
      <c r="N23" s="16" t="s">
        <v>642</v>
      </c>
      <c r="O23" s="19">
        <v>39965</v>
      </c>
      <c r="P23" s="17"/>
      <c r="Q23" t="s">
        <v>33</v>
      </c>
      <c r="R23" t="s">
        <v>398</v>
      </c>
      <c r="S23" t="s">
        <v>28</v>
      </c>
      <c r="T23">
        <v>34</v>
      </c>
      <c r="U23" t="s">
        <v>22</v>
      </c>
      <c r="V23" t="s">
        <v>122</v>
      </c>
      <c r="W23" t="s">
        <v>116</v>
      </c>
      <c r="X23" t="s">
        <v>592</v>
      </c>
      <c r="Y23" t="s">
        <v>24</v>
      </c>
      <c r="Z23" t="s">
        <v>548</v>
      </c>
      <c r="AA23" t="s">
        <v>12</v>
      </c>
      <c r="AB23" t="s">
        <v>541</v>
      </c>
      <c r="AF23" t="s">
        <v>548</v>
      </c>
      <c r="AG23" t="s">
        <v>12</v>
      </c>
      <c r="AH23" t="s">
        <v>12</v>
      </c>
      <c r="AI23" t="s">
        <v>12</v>
      </c>
      <c r="AO23" t="s">
        <v>212</v>
      </c>
    </row>
    <row r="24" spans="1:41" ht="25" x14ac:dyDescent="0.25">
      <c r="A24" s="20" t="s">
        <v>220</v>
      </c>
      <c r="B24" s="20" t="s">
        <v>221</v>
      </c>
      <c r="C24" s="20">
        <v>363</v>
      </c>
      <c r="D24" s="17"/>
      <c r="E24" s="13">
        <v>167</v>
      </c>
      <c r="F24" s="73">
        <v>97</v>
      </c>
      <c r="G24" s="13">
        <v>164</v>
      </c>
      <c r="H24" s="73">
        <v>88</v>
      </c>
      <c r="I24" s="13">
        <v>4.5</v>
      </c>
      <c r="J24" s="73">
        <v>80</v>
      </c>
      <c r="L24" s="12" t="s">
        <v>505</v>
      </c>
      <c r="M24" s="12" t="s">
        <v>506</v>
      </c>
      <c r="N24" s="16" t="s">
        <v>642</v>
      </c>
      <c r="O24" s="19">
        <v>42156</v>
      </c>
      <c r="P24" s="17"/>
      <c r="Q24" t="s">
        <v>27</v>
      </c>
      <c r="R24" t="s">
        <v>398</v>
      </c>
      <c r="S24" t="s">
        <v>21</v>
      </c>
      <c r="T24">
        <v>22</v>
      </c>
      <c r="U24" t="s">
        <v>13</v>
      </c>
      <c r="V24" t="s">
        <v>14</v>
      </c>
      <c r="W24" t="s">
        <v>11</v>
      </c>
      <c r="X24" t="s">
        <v>29</v>
      </c>
      <c r="Y24" t="s">
        <v>24</v>
      </c>
      <c r="Z24" t="s">
        <v>12</v>
      </c>
      <c r="AA24" t="s">
        <v>12</v>
      </c>
      <c r="AB24" t="s">
        <v>544</v>
      </c>
      <c r="AF24" t="s">
        <v>12</v>
      </c>
      <c r="AG24" t="s">
        <v>12</v>
      </c>
      <c r="AH24" t="s">
        <v>12</v>
      </c>
      <c r="AI24" t="s">
        <v>12</v>
      </c>
      <c r="AO24" t="s">
        <v>219</v>
      </c>
    </row>
    <row r="25" spans="1:41" ht="62.5" x14ac:dyDescent="0.25">
      <c r="A25" s="20" t="s">
        <v>227</v>
      </c>
      <c r="B25" s="20" t="s">
        <v>228</v>
      </c>
      <c r="C25" s="20">
        <v>294</v>
      </c>
      <c r="D25" s="17"/>
      <c r="E25" s="13">
        <v>145</v>
      </c>
      <c r="F25" s="73">
        <v>25</v>
      </c>
      <c r="G25" s="13">
        <v>145</v>
      </c>
      <c r="H25" s="73">
        <v>21</v>
      </c>
      <c r="I25" s="13">
        <v>4.5</v>
      </c>
      <c r="J25" s="73">
        <v>80</v>
      </c>
      <c r="L25" s="12" t="s">
        <v>508</v>
      </c>
      <c r="M25" s="12" t="s">
        <v>509</v>
      </c>
      <c r="N25" s="12" t="s">
        <v>641</v>
      </c>
      <c r="O25" s="19">
        <v>42125</v>
      </c>
      <c r="P25" s="17"/>
      <c r="Q25" t="s">
        <v>27</v>
      </c>
      <c r="R25" t="s">
        <v>398</v>
      </c>
      <c r="S25" t="s">
        <v>12</v>
      </c>
      <c r="T25">
        <v>22</v>
      </c>
      <c r="U25" t="s">
        <v>22</v>
      </c>
      <c r="V25" t="s">
        <v>14</v>
      </c>
      <c r="W25" t="s">
        <v>11</v>
      </c>
      <c r="X25" t="s">
        <v>593</v>
      </c>
      <c r="Y25" t="s">
        <v>594</v>
      </c>
      <c r="Z25" t="s">
        <v>12</v>
      </c>
      <c r="AA25" t="s">
        <v>12</v>
      </c>
      <c r="AB25" t="s">
        <v>541</v>
      </c>
      <c r="AF25" t="s">
        <v>12</v>
      </c>
      <c r="AG25" t="s">
        <v>12</v>
      </c>
      <c r="AH25" t="s">
        <v>12</v>
      </c>
      <c r="AI25" t="s">
        <v>12</v>
      </c>
      <c r="AO25" t="s">
        <v>226</v>
      </c>
    </row>
    <row r="26" spans="1:41" ht="25" x14ac:dyDescent="0.25">
      <c r="A26" s="20" t="s">
        <v>230</v>
      </c>
      <c r="B26" s="20" t="s">
        <v>231</v>
      </c>
      <c r="C26" s="12" t="s">
        <v>404</v>
      </c>
      <c r="D26" s="12" t="s">
        <v>404</v>
      </c>
      <c r="E26" s="11">
        <v>162</v>
      </c>
      <c r="F26" s="73">
        <v>89</v>
      </c>
      <c r="G26" s="11">
        <v>150</v>
      </c>
      <c r="H26" s="73">
        <v>40</v>
      </c>
      <c r="I26" s="11">
        <v>4</v>
      </c>
      <c r="J26" s="73">
        <v>56</v>
      </c>
      <c r="L26" s="16" t="s">
        <v>405</v>
      </c>
      <c r="M26" s="16" t="s">
        <v>506</v>
      </c>
      <c r="N26" s="12" t="s">
        <v>643</v>
      </c>
      <c r="O26" s="19">
        <v>40360</v>
      </c>
      <c r="P26" s="17"/>
      <c r="Q26" t="s">
        <v>27</v>
      </c>
      <c r="R26" t="s">
        <v>398</v>
      </c>
      <c r="S26" t="s">
        <v>12</v>
      </c>
      <c r="T26">
        <v>27</v>
      </c>
      <c r="U26" t="s">
        <v>22</v>
      </c>
      <c r="V26" t="s">
        <v>14</v>
      </c>
      <c r="W26" t="s">
        <v>11</v>
      </c>
      <c r="X26" t="s">
        <v>232</v>
      </c>
      <c r="Y26" t="s">
        <v>16</v>
      </c>
      <c r="Z26" t="s">
        <v>12</v>
      </c>
      <c r="AA26" t="s">
        <v>12</v>
      </c>
      <c r="AB26" t="s">
        <v>588</v>
      </c>
      <c r="AD26" t="s">
        <v>595</v>
      </c>
      <c r="AF26" t="s">
        <v>12</v>
      </c>
      <c r="AG26" t="s">
        <v>12</v>
      </c>
      <c r="AH26" t="s">
        <v>12</v>
      </c>
      <c r="AI26" t="s">
        <v>12</v>
      </c>
      <c r="AJ26" t="s">
        <v>596</v>
      </c>
      <c r="AO26" t="s">
        <v>229</v>
      </c>
    </row>
    <row r="27" spans="1:41" ht="25" x14ac:dyDescent="0.25">
      <c r="A27" s="20" t="s">
        <v>234</v>
      </c>
      <c r="B27" s="20" t="s">
        <v>235</v>
      </c>
      <c r="C27" s="12" t="s">
        <v>404</v>
      </c>
      <c r="D27" s="12" t="s">
        <v>404</v>
      </c>
      <c r="E27" s="11">
        <v>157</v>
      </c>
      <c r="F27" s="73">
        <v>74</v>
      </c>
      <c r="G27" s="11">
        <v>140</v>
      </c>
      <c r="H27" s="73">
        <v>8</v>
      </c>
      <c r="I27" s="11">
        <v>4</v>
      </c>
      <c r="J27" s="73">
        <v>56</v>
      </c>
      <c r="L27" s="16" t="s">
        <v>405</v>
      </c>
      <c r="M27" s="16" t="s">
        <v>420</v>
      </c>
      <c r="N27" s="12" t="s">
        <v>643</v>
      </c>
      <c r="O27" s="19">
        <v>40330</v>
      </c>
      <c r="P27" s="17"/>
      <c r="Q27" t="s">
        <v>27</v>
      </c>
      <c r="R27" t="s">
        <v>398</v>
      </c>
      <c r="S27" t="s">
        <v>28</v>
      </c>
      <c r="T27">
        <v>30</v>
      </c>
      <c r="U27" t="s">
        <v>13</v>
      </c>
      <c r="V27" t="s">
        <v>14</v>
      </c>
      <c r="W27" t="s">
        <v>11</v>
      </c>
      <c r="X27" t="s">
        <v>29</v>
      </c>
      <c r="Y27" t="s">
        <v>24</v>
      </c>
      <c r="Z27" t="s">
        <v>12</v>
      </c>
      <c r="AA27" t="s">
        <v>12</v>
      </c>
      <c r="AB27" t="s">
        <v>597</v>
      </c>
      <c r="AF27" t="s">
        <v>12</v>
      </c>
      <c r="AG27" t="s">
        <v>12</v>
      </c>
      <c r="AH27" t="s">
        <v>12</v>
      </c>
      <c r="AI27" t="s">
        <v>12</v>
      </c>
      <c r="AO27" t="s">
        <v>233</v>
      </c>
    </row>
    <row r="28" spans="1:41" ht="25" x14ac:dyDescent="0.25">
      <c r="A28" s="20" t="s">
        <v>244</v>
      </c>
      <c r="B28" s="20" t="s">
        <v>245</v>
      </c>
      <c r="C28" s="14" t="s">
        <v>404</v>
      </c>
      <c r="D28" s="14" t="s">
        <v>404</v>
      </c>
      <c r="E28" s="14">
        <v>149</v>
      </c>
      <c r="F28" s="73">
        <v>41</v>
      </c>
      <c r="G28" s="14">
        <v>148</v>
      </c>
      <c r="H28" s="73">
        <v>32</v>
      </c>
      <c r="I28" s="14">
        <v>3</v>
      </c>
      <c r="J28" s="78">
        <v>15</v>
      </c>
      <c r="L28" s="16" t="s">
        <v>405</v>
      </c>
      <c r="M28" s="16" t="s">
        <v>437</v>
      </c>
      <c r="N28" s="12" t="s">
        <v>643</v>
      </c>
      <c r="O28" s="19">
        <v>41334</v>
      </c>
      <c r="P28" s="17"/>
      <c r="Q28" t="s">
        <v>33</v>
      </c>
      <c r="R28" t="s">
        <v>398</v>
      </c>
      <c r="S28" t="s">
        <v>28</v>
      </c>
      <c r="T28">
        <v>29</v>
      </c>
      <c r="U28" t="s">
        <v>22</v>
      </c>
      <c r="V28" t="s">
        <v>14</v>
      </c>
      <c r="W28" t="s">
        <v>11</v>
      </c>
      <c r="X28" t="s">
        <v>23</v>
      </c>
      <c r="Y28" t="s">
        <v>24</v>
      </c>
      <c r="Z28" t="s">
        <v>12</v>
      </c>
      <c r="AA28" t="s">
        <v>12</v>
      </c>
      <c r="AB28" t="s">
        <v>541</v>
      </c>
      <c r="AF28" t="s">
        <v>12</v>
      </c>
      <c r="AG28" t="s">
        <v>12</v>
      </c>
      <c r="AH28" t="s">
        <v>12</v>
      </c>
      <c r="AI28" t="s">
        <v>12</v>
      </c>
      <c r="AO28" t="s">
        <v>243</v>
      </c>
    </row>
    <row r="29" spans="1:41" ht="87.5" x14ac:dyDescent="0.25">
      <c r="A29" s="20" t="s">
        <v>247</v>
      </c>
      <c r="B29" s="20" t="s">
        <v>248</v>
      </c>
      <c r="C29" s="20">
        <v>400</v>
      </c>
      <c r="D29" s="17"/>
      <c r="E29" s="11">
        <v>159</v>
      </c>
      <c r="F29" s="73">
        <v>81</v>
      </c>
      <c r="G29" s="11">
        <v>151</v>
      </c>
      <c r="H29" s="73">
        <v>44</v>
      </c>
      <c r="I29" s="11">
        <v>5</v>
      </c>
      <c r="J29" s="73">
        <v>93</v>
      </c>
      <c r="L29" s="16" t="s">
        <v>516</v>
      </c>
      <c r="M29" s="16" t="s">
        <v>517</v>
      </c>
      <c r="N29" s="12" t="s">
        <v>643</v>
      </c>
      <c r="O29" s="19">
        <v>41791</v>
      </c>
      <c r="P29" s="17"/>
      <c r="Q29" t="s">
        <v>27</v>
      </c>
      <c r="R29" t="s">
        <v>398</v>
      </c>
      <c r="S29" t="s">
        <v>28</v>
      </c>
      <c r="T29">
        <v>47</v>
      </c>
      <c r="U29" t="s">
        <v>13</v>
      </c>
      <c r="V29" t="s">
        <v>14</v>
      </c>
      <c r="W29" t="s">
        <v>11</v>
      </c>
      <c r="X29" t="s">
        <v>169</v>
      </c>
      <c r="Y29" t="s">
        <v>24</v>
      </c>
      <c r="Z29" t="s">
        <v>12</v>
      </c>
      <c r="AA29" t="s">
        <v>12</v>
      </c>
      <c r="AB29" t="s">
        <v>541</v>
      </c>
      <c r="AF29" t="s">
        <v>12</v>
      </c>
      <c r="AG29" t="s">
        <v>12</v>
      </c>
      <c r="AH29" t="s">
        <v>12</v>
      </c>
      <c r="AI29" t="s">
        <v>12</v>
      </c>
      <c r="AJ29" t="s">
        <v>602</v>
      </c>
      <c r="AO29" t="s">
        <v>246</v>
      </c>
    </row>
    <row r="30" spans="1:41" ht="25" x14ac:dyDescent="0.25">
      <c r="A30" s="20" t="s">
        <v>254</v>
      </c>
      <c r="B30" s="20" t="s">
        <v>255</v>
      </c>
      <c r="C30" s="20">
        <v>370</v>
      </c>
      <c r="D30" s="17"/>
      <c r="E30" s="11">
        <v>159</v>
      </c>
      <c r="F30" s="73">
        <v>81</v>
      </c>
      <c r="G30" s="11">
        <v>152</v>
      </c>
      <c r="H30" s="73">
        <v>48</v>
      </c>
      <c r="I30" s="11">
        <v>5</v>
      </c>
      <c r="J30" s="73">
        <v>93</v>
      </c>
      <c r="L30" s="16" t="s">
        <v>520</v>
      </c>
      <c r="M30" s="16" t="s">
        <v>420</v>
      </c>
      <c r="N30" s="16" t="s">
        <v>642</v>
      </c>
      <c r="O30" s="19">
        <v>39569</v>
      </c>
      <c r="P30" s="17"/>
      <c r="Q30" t="s">
        <v>27</v>
      </c>
      <c r="R30" t="s">
        <v>398</v>
      </c>
      <c r="S30" t="s">
        <v>28</v>
      </c>
      <c r="T30">
        <v>29</v>
      </c>
      <c r="U30" t="s">
        <v>22</v>
      </c>
      <c r="V30" t="s">
        <v>14</v>
      </c>
      <c r="W30" t="s">
        <v>11</v>
      </c>
      <c r="X30" t="s">
        <v>256</v>
      </c>
      <c r="Y30" t="s">
        <v>24</v>
      </c>
      <c r="Z30" t="s">
        <v>12</v>
      </c>
      <c r="AA30" t="s">
        <v>12</v>
      </c>
      <c r="AB30" t="s">
        <v>604</v>
      </c>
      <c r="AF30" t="s">
        <v>548</v>
      </c>
      <c r="AG30" t="s">
        <v>12</v>
      </c>
      <c r="AH30" t="s">
        <v>12</v>
      </c>
      <c r="AI30" t="s">
        <v>12</v>
      </c>
      <c r="AO30" t="s">
        <v>253</v>
      </c>
    </row>
    <row r="31" spans="1:41" ht="37.5" x14ac:dyDescent="0.25">
      <c r="A31" s="20" t="s">
        <v>258</v>
      </c>
      <c r="B31" s="20" t="s">
        <v>259</v>
      </c>
      <c r="C31" s="20">
        <v>375</v>
      </c>
      <c r="D31" s="17"/>
      <c r="E31" s="11">
        <v>163</v>
      </c>
      <c r="F31" s="73">
        <v>92</v>
      </c>
      <c r="G31" s="11">
        <v>150</v>
      </c>
      <c r="H31" s="73">
        <v>40</v>
      </c>
      <c r="I31" s="11">
        <v>3.5</v>
      </c>
      <c r="J31" s="73">
        <v>38</v>
      </c>
      <c r="L31" s="16" t="s">
        <v>521</v>
      </c>
      <c r="M31" s="16" t="s">
        <v>522</v>
      </c>
      <c r="N31" s="16" t="s">
        <v>642</v>
      </c>
      <c r="O31" s="19">
        <v>39569</v>
      </c>
      <c r="P31" s="17"/>
      <c r="Q31" t="s">
        <v>27</v>
      </c>
      <c r="R31" t="s">
        <v>398</v>
      </c>
      <c r="S31" t="s">
        <v>21</v>
      </c>
      <c r="T31">
        <v>29</v>
      </c>
      <c r="U31" t="s">
        <v>22</v>
      </c>
      <c r="V31" t="s">
        <v>14</v>
      </c>
      <c r="W31" t="s">
        <v>11</v>
      </c>
      <c r="X31" t="s">
        <v>29</v>
      </c>
      <c r="Y31" t="s">
        <v>24</v>
      </c>
      <c r="Z31" t="s">
        <v>12</v>
      </c>
      <c r="AA31" t="s">
        <v>12</v>
      </c>
      <c r="AB31" t="s">
        <v>605</v>
      </c>
      <c r="AF31" t="s">
        <v>548</v>
      </c>
      <c r="AG31" t="s">
        <v>12</v>
      </c>
      <c r="AH31" t="s">
        <v>12</v>
      </c>
      <c r="AI31" t="s">
        <v>12</v>
      </c>
      <c r="AO31" t="s">
        <v>257</v>
      </c>
    </row>
    <row r="32" spans="1:41" ht="25" x14ac:dyDescent="0.25">
      <c r="A32" s="20" t="s">
        <v>264</v>
      </c>
      <c r="B32" s="20" t="s">
        <v>265</v>
      </c>
      <c r="C32" s="20">
        <v>349</v>
      </c>
      <c r="D32" s="17"/>
      <c r="E32" s="11">
        <v>152</v>
      </c>
      <c r="F32" s="73">
        <v>54</v>
      </c>
      <c r="G32" s="11">
        <v>136</v>
      </c>
      <c r="H32" s="73">
        <v>2</v>
      </c>
      <c r="I32" s="11">
        <v>4</v>
      </c>
      <c r="J32" s="73">
        <v>56</v>
      </c>
      <c r="L32" s="16" t="s">
        <v>524</v>
      </c>
      <c r="M32" s="16" t="s">
        <v>473</v>
      </c>
      <c r="N32" s="16" t="s">
        <v>642</v>
      </c>
      <c r="O32" s="19">
        <v>41974</v>
      </c>
      <c r="P32" s="17"/>
      <c r="Q32" t="s">
        <v>27</v>
      </c>
      <c r="R32" t="s">
        <v>398</v>
      </c>
      <c r="S32" t="s">
        <v>21</v>
      </c>
      <c r="T32">
        <v>25</v>
      </c>
      <c r="U32" t="s">
        <v>22</v>
      </c>
      <c r="V32" t="s">
        <v>14</v>
      </c>
      <c r="W32" t="s">
        <v>11</v>
      </c>
      <c r="X32" t="s">
        <v>29</v>
      </c>
      <c r="Y32" t="s">
        <v>24</v>
      </c>
      <c r="Z32" t="s">
        <v>12</v>
      </c>
      <c r="AA32" t="s">
        <v>12</v>
      </c>
      <c r="AB32" t="s">
        <v>541</v>
      </c>
      <c r="AF32" t="s">
        <v>12</v>
      </c>
      <c r="AG32" t="s">
        <v>12</v>
      </c>
      <c r="AH32" t="s">
        <v>12</v>
      </c>
      <c r="AI32" t="s">
        <v>12</v>
      </c>
      <c r="AO32" t="s">
        <v>263</v>
      </c>
    </row>
    <row r="33" spans="1:41" ht="25" x14ac:dyDescent="0.25">
      <c r="A33" s="20" t="s">
        <v>267</v>
      </c>
      <c r="B33" s="20" t="s">
        <v>268</v>
      </c>
      <c r="C33" s="20">
        <v>376</v>
      </c>
      <c r="D33" s="17"/>
      <c r="E33" s="23">
        <v>139</v>
      </c>
      <c r="F33" s="22">
        <v>8</v>
      </c>
      <c r="G33" s="23">
        <v>136</v>
      </c>
      <c r="H33" s="22">
        <v>2</v>
      </c>
      <c r="I33" s="23">
        <v>2.5</v>
      </c>
      <c r="J33" s="22">
        <v>7</v>
      </c>
      <c r="L33" s="20" t="s">
        <v>607</v>
      </c>
      <c r="M33" s="20" t="s">
        <v>608</v>
      </c>
      <c r="N33" s="12" t="s">
        <v>644</v>
      </c>
      <c r="O33" s="19">
        <v>41791</v>
      </c>
      <c r="P33" s="17"/>
      <c r="Q33" t="s">
        <v>269</v>
      </c>
      <c r="R33" t="s">
        <v>398</v>
      </c>
      <c r="S33" t="s">
        <v>28</v>
      </c>
      <c r="T33">
        <v>47</v>
      </c>
      <c r="U33" t="s">
        <v>22</v>
      </c>
      <c r="V33" t="s">
        <v>66</v>
      </c>
      <c r="W33" t="s">
        <v>11</v>
      </c>
      <c r="X33" t="s">
        <v>270</v>
      </c>
      <c r="Y33" t="s">
        <v>24</v>
      </c>
      <c r="Z33" t="s">
        <v>12</v>
      </c>
      <c r="AA33" t="s">
        <v>12</v>
      </c>
      <c r="AB33" t="s">
        <v>605</v>
      </c>
      <c r="AF33" t="s">
        <v>12</v>
      </c>
      <c r="AG33" t="s">
        <v>12</v>
      </c>
      <c r="AH33" t="s">
        <v>12</v>
      </c>
      <c r="AI33" t="s">
        <v>12</v>
      </c>
      <c r="AO33" t="s">
        <v>266</v>
      </c>
    </row>
    <row r="34" spans="1:41" ht="62.5" x14ac:dyDescent="0.25">
      <c r="A34" s="20" t="s">
        <v>272</v>
      </c>
      <c r="B34" s="20" t="s">
        <v>273</v>
      </c>
      <c r="C34" s="20">
        <v>334</v>
      </c>
      <c r="D34" s="22"/>
      <c r="E34" s="11">
        <v>152</v>
      </c>
      <c r="F34" s="73">
        <v>54</v>
      </c>
      <c r="G34" s="11">
        <v>147</v>
      </c>
      <c r="H34" s="73">
        <v>28</v>
      </c>
      <c r="I34" s="11">
        <v>3.5</v>
      </c>
      <c r="J34" s="73">
        <v>38</v>
      </c>
      <c r="L34" s="16" t="s">
        <v>407</v>
      </c>
      <c r="M34" s="16" t="s">
        <v>525</v>
      </c>
      <c r="N34" s="16" t="s">
        <v>643</v>
      </c>
      <c r="O34" s="19">
        <v>41061</v>
      </c>
      <c r="P34" s="17"/>
      <c r="Q34" t="s">
        <v>27</v>
      </c>
      <c r="R34" t="s">
        <v>398</v>
      </c>
      <c r="S34" t="s">
        <v>28</v>
      </c>
      <c r="T34">
        <v>26</v>
      </c>
      <c r="U34" t="s">
        <v>22</v>
      </c>
      <c r="V34" t="s">
        <v>14</v>
      </c>
      <c r="W34" t="s">
        <v>11</v>
      </c>
      <c r="X34" t="s">
        <v>34</v>
      </c>
      <c r="Y34" t="s">
        <v>24</v>
      </c>
      <c r="Z34" t="s">
        <v>12</v>
      </c>
      <c r="AA34" t="s">
        <v>12</v>
      </c>
      <c r="AB34" t="s">
        <v>541</v>
      </c>
      <c r="AF34" t="s">
        <v>12</v>
      </c>
      <c r="AG34" t="s">
        <v>12</v>
      </c>
      <c r="AH34" t="s">
        <v>12</v>
      </c>
      <c r="AI34" t="s">
        <v>12</v>
      </c>
      <c r="AO34" t="s">
        <v>271</v>
      </c>
    </row>
    <row r="35" spans="1:41" ht="25" x14ac:dyDescent="0.25">
      <c r="A35" s="20" t="s">
        <v>275</v>
      </c>
      <c r="B35" s="20" t="s">
        <v>276</v>
      </c>
      <c r="C35" s="20">
        <v>338</v>
      </c>
      <c r="D35" s="17"/>
      <c r="E35" s="23">
        <v>159</v>
      </c>
      <c r="F35" s="22">
        <v>81</v>
      </c>
      <c r="G35" s="23">
        <v>152</v>
      </c>
      <c r="H35" s="22">
        <v>48</v>
      </c>
      <c r="I35" s="23">
        <v>4</v>
      </c>
      <c r="J35" s="22">
        <v>56</v>
      </c>
      <c r="L35" s="20" t="s">
        <v>611</v>
      </c>
      <c r="M35" s="20" t="s">
        <v>422</v>
      </c>
      <c r="N35" s="12" t="s">
        <v>641</v>
      </c>
      <c r="O35" s="19">
        <v>39203</v>
      </c>
      <c r="P35" s="17"/>
      <c r="Q35" t="s">
        <v>277</v>
      </c>
      <c r="R35" t="s">
        <v>398</v>
      </c>
      <c r="S35" t="s">
        <v>12</v>
      </c>
      <c r="T35">
        <v>31</v>
      </c>
      <c r="U35" t="s">
        <v>13</v>
      </c>
      <c r="V35" t="s">
        <v>14</v>
      </c>
      <c r="W35" t="s">
        <v>11</v>
      </c>
      <c r="X35" t="s">
        <v>609</v>
      </c>
      <c r="Y35" t="s">
        <v>610</v>
      </c>
      <c r="Z35" t="s">
        <v>12</v>
      </c>
      <c r="AA35" t="s">
        <v>12</v>
      </c>
      <c r="AB35" t="s">
        <v>604</v>
      </c>
      <c r="AF35" t="s">
        <v>548</v>
      </c>
      <c r="AG35" t="s">
        <v>12</v>
      </c>
      <c r="AH35" t="s">
        <v>548</v>
      </c>
      <c r="AI35" t="s">
        <v>12</v>
      </c>
      <c r="AO35" t="s">
        <v>274</v>
      </c>
    </row>
    <row r="36" spans="1:41" ht="62.5" x14ac:dyDescent="0.25">
      <c r="A36" s="20" t="s">
        <v>283</v>
      </c>
      <c r="B36" s="20" t="s">
        <v>284</v>
      </c>
      <c r="C36" s="13">
        <v>295</v>
      </c>
      <c r="D36" s="22"/>
      <c r="E36" s="11">
        <v>153</v>
      </c>
      <c r="F36" s="73">
        <v>59</v>
      </c>
      <c r="G36" s="11">
        <v>145</v>
      </c>
      <c r="H36" s="73">
        <v>21</v>
      </c>
      <c r="I36" s="11">
        <v>4.5</v>
      </c>
      <c r="J36" s="73">
        <v>80</v>
      </c>
      <c r="L36" s="16" t="s">
        <v>407</v>
      </c>
      <c r="M36" s="16" t="s">
        <v>487</v>
      </c>
      <c r="N36" s="16" t="s">
        <v>643</v>
      </c>
      <c r="O36" s="19">
        <v>40969</v>
      </c>
      <c r="P36" s="17"/>
      <c r="Q36" t="s">
        <v>27</v>
      </c>
      <c r="R36" t="s">
        <v>398</v>
      </c>
      <c r="S36" t="s">
        <v>28</v>
      </c>
      <c r="T36">
        <v>25</v>
      </c>
      <c r="U36" t="s">
        <v>22</v>
      </c>
      <c r="V36" t="s">
        <v>14</v>
      </c>
      <c r="W36" t="s">
        <v>11</v>
      </c>
      <c r="X36" t="s">
        <v>29</v>
      </c>
      <c r="Y36" t="s">
        <v>24</v>
      </c>
      <c r="Z36" t="s">
        <v>12</v>
      </c>
      <c r="AA36" t="s">
        <v>12</v>
      </c>
      <c r="AB36" t="s">
        <v>544</v>
      </c>
      <c r="AF36" t="s">
        <v>548</v>
      </c>
      <c r="AG36" t="s">
        <v>12</v>
      </c>
      <c r="AH36" t="s">
        <v>12</v>
      </c>
      <c r="AI36" t="s">
        <v>12</v>
      </c>
      <c r="AO36" t="s">
        <v>282</v>
      </c>
    </row>
    <row r="37" spans="1:41" ht="37.5" x14ac:dyDescent="0.25">
      <c r="A37" s="20" t="s">
        <v>286</v>
      </c>
      <c r="B37" s="20" t="s">
        <v>287</v>
      </c>
      <c r="C37" s="20">
        <v>367</v>
      </c>
      <c r="D37" s="17"/>
      <c r="E37" s="11">
        <v>150</v>
      </c>
      <c r="F37" s="73">
        <v>45</v>
      </c>
      <c r="G37" s="11">
        <v>151</v>
      </c>
      <c r="H37" s="73">
        <v>44</v>
      </c>
      <c r="I37" s="11">
        <v>3.5</v>
      </c>
      <c r="J37" s="73">
        <v>38</v>
      </c>
      <c r="L37" s="16" t="s">
        <v>488</v>
      </c>
      <c r="M37" s="16" t="s">
        <v>417</v>
      </c>
      <c r="N37" s="16" t="s">
        <v>641</v>
      </c>
      <c r="O37" s="19">
        <v>42125</v>
      </c>
      <c r="P37" s="17"/>
      <c r="Q37" t="s">
        <v>27</v>
      </c>
      <c r="R37" t="s">
        <v>398</v>
      </c>
      <c r="S37" t="s">
        <v>12</v>
      </c>
      <c r="T37">
        <v>22</v>
      </c>
      <c r="U37" t="s">
        <v>22</v>
      </c>
      <c r="V37" t="s">
        <v>14</v>
      </c>
      <c r="W37" t="s">
        <v>11</v>
      </c>
      <c r="X37" t="s">
        <v>288</v>
      </c>
      <c r="Y37" t="s">
        <v>164</v>
      </c>
      <c r="Z37" t="s">
        <v>12</v>
      </c>
      <c r="AA37" t="s">
        <v>12</v>
      </c>
      <c r="AB37" t="s">
        <v>567</v>
      </c>
      <c r="AF37" t="s">
        <v>12</v>
      </c>
      <c r="AG37" t="s">
        <v>12</v>
      </c>
      <c r="AH37" t="s">
        <v>12</v>
      </c>
      <c r="AI37" t="s">
        <v>12</v>
      </c>
      <c r="AJ37" t="s">
        <v>614</v>
      </c>
      <c r="AO37" t="s">
        <v>285</v>
      </c>
    </row>
    <row r="38" spans="1:41" ht="62.5" x14ac:dyDescent="0.25">
      <c r="A38" s="20" t="s">
        <v>302</v>
      </c>
      <c r="B38" s="20" t="s">
        <v>287</v>
      </c>
      <c r="C38" s="20">
        <v>355</v>
      </c>
      <c r="D38" s="17"/>
      <c r="E38" s="13">
        <v>150</v>
      </c>
      <c r="F38" s="73">
        <v>45</v>
      </c>
      <c r="G38" s="13">
        <v>152</v>
      </c>
      <c r="H38" s="73">
        <v>48</v>
      </c>
      <c r="I38" s="13">
        <v>4</v>
      </c>
      <c r="J38" s="73">
        <v>56</v>
      </c>
      <c r="L38" s="12" t="s">
        <v>418</v>
      </c>
      <c r="M38" s="12" t="s">
        <v>467</v>
      </c>
      <c r="N38" s="12" t="s">
        <v>642</v>
      </c>
      <c r="O38" s="19">
        <v>42156</v>
      </c>
      <c r="P38" s="17"/>
      <c r="Q38" t="s">
        <v>27</v>
      </c>
      <c r="R38" t="s">
        <v>398</v>
      </c>
      <c r="S38" t="s">
        <v>12</v>
      </c>
      <c r="T38">
        <v>21</v>
      </c>
      <c r="U38" t="s">
        <v>22</v>
      </c>
      <c r="V38" t="s">
        <v>14</v>
      </c>
      <c r="W38" t="s">
        <v>11</v>
      </c>
      <c r="X38" t="s">
        <v>303</v>
      </c>
      <c r="Y38" t="s">
        <v>92</v>
      </c>
      <c r="Z38" t="s">
        <v>12</v>
      </c>
      <c r="AA38" t="s">
        <v>12</v>
      </c>
      <c r="AB38" t="s">
        <v>567</v>
      </c>
      <c r="AF38" t="s">
        <v>12</v>
      </c>
      <c r="AG38" t="s">
        <v>12</v>
      </c>
      <c r="AH38" t="s">
        <v>12</v>
      </c>
      <c r="AI38" t="s">
        <v>12</v>
      </c>
      <c r="AO38" t="s">
        <v>301</v>
      </c>
    </row>
    <row r="39" spans="1:41" ht="25" x14ac:dyDescent="0.25">
      <c r="A39" s="20" t="s">
        <v>310</v>
      </c>
      <c r="B39" s="20" t="s">
        <v>311</v>
      </c>
      <c r="C39" s="20">
        <v>315</v>
      </c>
      <c r="D39" s="22"/>
      <c r="E39" s="13">
        <v>164</v>
      </c>
      <c r="F39" s="73">
        <v>93</v>
      </c>
      <c r="G39" s="13">
        <v>168</v>
      </c>
      <c r="H39" s="73">
        <v>95</v>
      </c>
      <c r="I39" s="13">
        <v>3.5</v>
      </c>
      <c r="J39" s="73">
        <v>38</v>
      </c>
      <c r="L39" s="12" t="s">
        <v>407</v>
      </c>
      <c r="M39" s="12" t="s">
        <v>468</v>
      </c>
      <c r="N39" s="16" t="s">
        <v>643</v>
      </c>
      <c r="O39" s="19">
        <v>40391</v>
      </c>
      <c r="P39" s="17"/>
      <c r="Q39" t="s">
        <v>27</v>
      </c>
      <c r="R39" t="s">
        <v>398</v>
      </c>
      <c r="S39" t="s">
        <v>28</v>
      </c>
      <c r="T39">
        <v>26</v>
      </c>
      <c r="U39" t="s">
        <v>13</v>
      </c>
      <c r="V39" t="s">
        <v>14</v>
      </c>
      <c r="W39" t="s">
        <v>11</v>
      </c>
      <c r="X39" t="s">
        <v>29</v>
      </c>
      <c r="Y39" t="s">
        <v>24</v>
      </c>
      <c r="Z39" t="s">
        <v>12</v>
      </c>
      <c r="AA39" t="s">
        <v>12</v>
      </c>
      <c r="AB39" t="s">
        <v>619</v>
      </c>
      <c r="AF39" t="s">
        <v>548</v>
      </c>
      <c r="AG39" t="s">
        <v>12</v>
      </c>
      <c r="AH39" t="s">
        <v>12</v>
      </c>
      <c r="AI39" t="s">
        <v>12</v>
      </c>
      <c r="AJ39" t="s">
        <v>620</v>
      </c>
      <c r="AO39" t="s">
        <v>309</v>
      </c>
    </row>
    <row r="40" spans="1:41" ht="37.5" x14ac:dyDescent="0.25">
      <c r="A40" s="20" t="s">
        <v>322</v>
      </c>
      <c r="B40" s="20" t="s">
        <v>323</v>
      </c>
      <c r="C40" s="20">
        <v>362</v>
      </c>
      <c r="D40" s="17"/>
      <c r="E40" s="14" t="s">
        <v>431</v>
      </c>
      <c r="F40" s="74" t="s">
        <v>431</v>
      </c>
      <c r="G40" s="14" t="s">
        <v>431</v>
      </c>
      <c r="H40" s="74" t="s">
        <v>431</v>
      </c>
      <c r="I40" s="14" t="s">
        <v>431</v>
      </c>
      <c r="J40" s="78" t="s">
        <v>431</v>
      </c>
      <c r="L40" s="16" t="s">
        <v>440</v>
      </c>
      <c r="M40" s="16" t="s">
        <v>433</v>
      </c>
      <c r="N40" s="16" t="s">
        <v>642</v>
      </c>
      <c r="O40" s="19">
        <v>37742</v>
      </c>
      <c r="P40" s="17"/>
      <c r="Q40" t="s">
        <v>33</v>
      </c>
      <c r="R40" t="s">
        <v>398</v>
      </c>
      <c r="S40" t="s">
        <v>28</v>
      </c>
      <c r="T40">
        <v>33</v>
      </c>
      <c r="U40" t="s">
        <v>22</v>
      </c>
      <c r="V40" t="s">
        <v>104</v>
      </c>
      <c r="W40" t="s">
        <v>11</v>
      </c>
      <c r="X40" t="s">
        <v>34</v>
      </c>
      <c r="Y40" t="s">
        <v>24</v>
      </c>
      <c r="Z40" t="s">
        <v>12</v>
      </c>
      <c r="AA40" t="s">
        <v>12</v>
      </c>
      <c r="AB40" t="s">
        <v>604</v>
      </c>
      <c r="AF40" t="s">
        <v>12</v>
      </c>
      <c r="AG40" t="s">
        <v>12</v>
      </c>
      <c r="AH40" t="s">
        <v>12</v>
      </c>
      <c r="AI40" t="s">
        <v>12</v>
      </c>
      <c r="AO40" t="s">
        <v>321</v>
      </c>
    </row>
    <row r="41" spans="1:41" ht="25" x14ac:dyDescent="0.25">
      <c r="A41" s="20" t="s">
        <v>325</v>
      </c>
      <c r="B41" s="20" t="s">
        <v>326</v>
      </c>
      <c r="C41" s="20" t="s">
        <v>404</v>
      </c>
      <c r="D41" s="10" t="s">
        <v>404</v>
      </c>
      <c r="E41" s="13">
        <v>150</v>
      </c>
      <c r="F41" s="73">
        <v>45</v>
      </c>
      <c r="G41" s="13">
        <v>143</v>
      </c>
      <c r="H41" s="73">
        <v>15</v>
      </c>
      <c r="I41" s="13">
        <v>3</v>
      </c>
      <c r="J41" s="73">
        <v>15</v>
      </c>
      <c r="L41" s="12" t="s">
        <v>405</v>
      </c>
      <c r="M41" s="12" t="s">
        <v>471</v>
      </c>
      <c r="N41" s="12" t="s">
        <v>643</v>
      </c>
      <c r="O41" s="19">
        <v>41061</v>
      </c>
      <c r="P41" s="17"/>
      <c r="Q41" t="s">
        <v>27</v>
      </c>
      <c r="R41" t="s">
        <v>398</v>
      </c>
      <c r="S41" t="s">
        <v>28</v>
      </c>
      <c r="T41">
        <v>30</v>
      </c>
      <c r="U41" t="s">
        <v>22</v>
      </c>
      <c r="V41" t="s">
        <v>104</v>
      </c>
      <c r="W41" t="s">
        <v>11</v>
      </c>
      <c r="X41" t="s">
        <v>34</v>
      </c>
      <c r="Y41" t="s">
        <v>24</v>
      </c>
      <c r="Z41" t="s">
        <v>12</v>
      </c>
      <c r="AA41" t="s">
        <v>12</v>
      </c>
      <c r="AB41" t="s">
        <v>621</v>
      </c>
      <c r="AF41" t="s">
        <v>12</v>
      </c>
      <c r="AG41" t="s">
        <v>12</v>
      </c>
      <c r="AH41" t="s">
        <v>12</v>
      </c>
      <c r="AI41" t="s">
        <v>12</v>
      </c>
      <c r="AO41" t="s">
        <v>324</v>
      </c>
    </row>
    <row r="42" spans="1:41" ht="25" x14ac:dyDescent="0.25">
      <c r="A42" s="20" t="s">
        <v>328</v>
      </c>
      <c r="B42" s="20" t="s">
        <v>259</v>
      </c>
      <c r="C42" s="20">
        <v>349</v>
      </c>
      <c r="D42" s="17"/>
      <c r="E42" s="13">
        <v>144</v>
      </c>
      <c r="F42" s="73">
        <v>22</v>
      </c>
      <c r="G42" s="13">
        <v>143</v>
      </c>
      <c r="H42" s="73">
        <v>15</v>
      </c>
      <c r="I42" s="13">
        <v>3.5</v>
      </c>
      <c r="J42" s="73">
        <v>38</v>
      </c>
      <c r="L42" s="12" t="s">
        <v>472</v>
      </c>
      <c r="M42" s="12" t="s">
        <v>473</v>
      </c>
      <c r="N42" s="12" t="s">
        <v>642</v>
      </c>
      <c r="O42" s="19">
        <v>41791</v>
      </c>
      <c r="P42" s="17"/>
      <c r="Q42" t="s">
        <v>27</v>
      </c>
      <c r="R42" t="s">
        <v>398</v>
      </c>
      <c r="S42" t="s">
        <v>12</v>
      </c>
      <c r="T42">
        <v>23</v>
      </c>
      <c r="U42" t="s">
        <v>22</v>
      </c>
      <c r="V42" t="s">
        <v>14</v>
      </c>
      <c r="W42" t="s">
        <v>11</v>
      </c>
      <c r="X42" t="s">
        <v>622</v>
      </c>
      <c r="Y42" t="s">
        <v>623</v>
      </c>
      <c r="Z42" t="s">
        <v>12</v>
      </c>
      <c r="AA42" t="s">
        <v>12</v>
      </c>
      <c r="AB42" t="s">
        <v>572</v>
      </c>
      <c r="AE42" t="s">
        <v>624</v>
      </c>
      <c r="AF42" t="s">
        <v>12</v>
      </c>
      <c r="AG42" t="s">
        <v>12</v>
      </c>
      <c r="AH42" t="s">
        <v>12</v>
      </c>
      <c r="AI42" t="s">
        <v>12</v>
      </c>
      <c r="AJ42" t="s">
        <v>625</v>
      </c>
      <c r="AO42" t="s">
        <v>327</v>
      </c>
    </row>
    <row r="43" spans="1:41" ht="37.5" x14ac:dyDescent="0.25">
      <c r="A43" s="20" t="s">
        <v>333</v>
      </c>
      <c r="B43" s="20" t="s">
        <v>334</v>
      </c>
      <c r="C43" s="12" t="s">
        <v>404</v>
      </c>
      <c r="D43" s="12" t="s">
        <v>404</v>
      </c>
      <c r="E43" s="13">
        <v>149</v>
      </c>
      <c r="F43" s="73">
        <v>41</v>
      </c>
      <c r="G43" s="13">
        <v>136</v>
      </c>
      <c r="H43" s="73">
        <v>2</v>
      </c>
      <c r="I43" s="13">
        <v>3</v>
      </c>
      <c r="J43" s="73">
        <v>15</v>
      </c>
      <c r="L43" s="12" t="s">
        <v>405</v>
      </c>
      <c r="M43" s="12" t="s">
        <v>419</v>
      </c>
      <c r="N43" s="12" t="s">
        <v>643</v>
      </c>
      <c r="O43" s="19">
        <v>41426</v>
      </c>
      <c r="P43" s="17"/>
      <c r="Q43" t="s">
        <v>27</v>
      </c>
      <c r="R43" t="s">
        <v>398</v>
      </c>
      <c r="S43" t="s">
        <v>12</v>
      </c>
      <c r="T43">
        <v>23</v>
      </c>
      <c r="U43" t="s">
        <v>22</v>
      </c>
      <c r="V43" t="s">
        <v>209</v>
      </c>
      <c r="W43" t="s">
        <v>11</v>
      </c>
      <c r="X43" t="s">
        <v>34</v>
      </c>
      <c r="Y43" t="s">
        <v>24</v>
      </c>
      <c r="Z43" t="s">
        <v>12</v>
      </c>
      <c r="AA43" t="s">
        <v>12</v>
      </c>
      <c r="AB43" t="s">
        <v>626</v>
      </c>
      <c r="AF43" t="s">
        <v>12</v>
      </c>
      <c r="AG43" t="s">
        <v>12</v>
      </c>
      <c r="AH43" t="s">
        <v>12</v>
      </c>
      <c r="AI43" t="s">
        <v>12</v>
      </c>
      <c r="AO43" t="s">
        <v>332</v>
      </c>
    </row>
    <row r="44" spans="1:41" ht="25" x14ac:dyDescent="0.25">
      <c r="A44" s="20" t="s">
        <v>336</v>
      </c>
      <c r="B44" s="20" t="s">
        <v>337</v>
      </c>
      <c r="C44" s="23">
        <v>3.34</v>
      </c>
      <c r="D44" s="17"/>
      <c r="E44" s="23">
        <v>150</v>
      </c>
      <c r="F44" s="22">
        <v>45</v>
      </c>
      <c r="G44" s="23">
        <v>142</v>
      </c>
      <c r="H44" s="22">
        <v>12</v>
      </c>
      <c r="I44" s="23">
        <v>3</v>
      </c>
      <c r="J44" s="22">
        <v>15</v>
      </c>
      <c r="L44" s="20" t="s">
        <v>441</v>
      </c>
      <c r="M44" s="20" t="s">
        <v>637</v>
      </c>
      <c r="N44" s="16" t="s">
        <v>643</v>
      </c>
      <c r="O44" s="19">
        <v>40330</v>
      </c>
      <c r="P44" s="17"/>
      <c r="Q44" t="s">
        <v>338</v>
      </c>
      <c r="R44" t="s">
        <v>398</v>
      </c>
      <c r="S44" t="s">
        <v>28</v>
      </c>
      <c r="T44">
        <v>36</v>
      </c>
      <c r="U44" t="s">
        <v>13</v>
      </c>
      <c r="V44" t="s">
        <v>14</v>
      </c>
      <c r="W44" t="s">
        <v>11</v>
      </c>
      <c r="X44" t="s">
        <v>29</v>
      </c>
      <c r="Y44" t="s">
        <v>24</v>
      </c>
      <c r="Z44" t="s">
        <v>548</v>
      </c>
      <c r="AA44" t="s">
        <v>12</v>
      </c>
      <c r="AB44" t="s">
        <v>544</v>
      </c>
      <c r="AF44" t="s">
        <v>12</v>
      </c>
      <c r="AG44" t="s">
        <v>12</v>
      </c>
      <c r="AH44" t="s">
        <v>12</v>
      </c>
      <c r="AI44" t="s">
        <v>12</v>
      </c>
      <c r="AJ44" t="s">
        <v>590</v>
      </c>
      <c r="AO44" t="s">
        <v>335</v>
      </c>
    </row>
    <row r="45" spans="1:41" ht="37.5" x14ac:dyDescent="0.25">
      <c r="A45" s="20" t="s">
        <v>352</v>
      </c>
      <c r="B45" s="20" t="s">
        <v>353</v>
      </c>
      <c r="C45" s="20">
        <v>352</v>
      </c>
      <c r="D45" s="22"/>
      <c r="E45" s="13">
        <v>147</v>
      </c>
      <c r="F45" s="73">
        <v>33</v>
      </c>
      <c r="G45" s="13">
        <v>144</v>
      </c>
      <c r="H45" s="73">
        <v>18</v>
      </c>
      <c r="I45" s="13">
        <v>4</v>
      </c>
      <c r="J45" s="73">
        <v>56</v>
      </c>
      <c r="L45" s="12" t="s">
        <v>478</v>
      </c>
      <c r="M45" s="12" t="s">
        <v>419</v>
      </c>
      <c r="N45" s="12" t="s">
        <v>641</v>
      </c>
      <c r="O45" s="19">
        <v>41760</v>
      </c>
      <c r="P45" s="17"/>
      <c r="Q45" t="s">
        <v>27</v>
      </c>
      <c r="R45" t="s">
        <v>398</v>
      </c>
      <c r="S45" t="s">
        <v>12</v>
      </c>
      <c r="T45">
        <v>23</v>
      </c>
      <c r="U45" t="s">
        <v>13</v>
      </c>
      <c r="V45" t="s">
        <v>289</v>
      </c>
      <c r="W45" t="s">
        <v>11</v>
      </c>
      <c r="X45" t="s">
        <v>354</v>
      </c>
      <c r="Y45" t="s">
        <v>100</v>
      </c>
      <c r="Z45" t="s">
        <v>12</v>
      </c>
      <c r="AA45" t="s">
        <v>12</v>
      </c>
      <c r="AB45" t="s">
        <v>628</v>
      </c>
      <c r="AF45" t="s">
        <v>12</v>
      </c>
      <c r="AG45" t="s">
        <v>12</v>
      </c>
      <c r="AH45" t="s">
        <v>12</v>
      </c>
      <c r="AI45" t="s">
        <v>12</v>
      </c>
      <c r="AJ45" t="s">
        <v>629</v>
      </c>
      <c r="AO45" t="s">
        <v>351</v>
      </c>
    </row>
    <row r="46" spans="1:41" ht="75" x14ac:dyDescent="0.25">
      <c r="A46" s="20" t="s">
        <v>360</v>
      </c>
      <c r="B46" s="20" t="s">
        <v>314</v>
      </c>
      <c r="C46" s="20">
        <v>349</v>
      </c>
      <c r="D46" s="22"/>
      <c r="E46" s="13">
        <v>149</v>
      </c>
      <c r="F46" s="73">
        <v>41</v>
      </c>
      <c r="G46" s="13">
        <v>141</v>
      </c>
      <c r="H46" s="73">
        <v>10</v>
      </c>
      <c r="I46" s="13">
        <v>3.5</v>
      </c>
      <c r="J46" s="73">
        <v>38</v>
      </c>
      <c r="L46" s="12" t="s">
        <v>479</v>
      </c>
      <c r="M46" s="12" t="s">
        <v>480</v>
      </c>
      <c r="N46" s="16" t="s">
        <v>641</v>
      </c>
      <c r="O46" s="19">
        <v>41852</v>
      </c>
      <c r="P46" s="17"/>
      <c r="Q46" t="s">
        <v>27</v>
      </c>
      <c r="R46" t="s">
        <v>398</v>
      </c>
      <c r="S46" t="s">
        <v>21</v>
      </c>
      <c r="T46">
        <v>28</v>
      </c>
      <c r="U46" t="s">
        <v>22</v>
      </c>
      <c r="V46" t="s">
        <v>14</v>
      </c>
      <c r="W46" t="s">
        <v>11</v>
      </c>
      <c r="X46" t="s">
        <v>29</v>
      </c>
      <c r="Y46" t="s">
        <v>24</v>
      </c>
      <c r="Z46" t="s">
        <v>12</v>
      </c>
      <c r="AA46" t="s">
        <v>12</v>
      </c>
      <c r="AB46" t="s">
        <v>621</v>
      </c>
      <c r="AF46" t="s">
        <v>12</v>
      </c>
      <c r="AG46" t="s">
        <v>12</v>
      </c>
      <c r="AH46" t="s">
        <v>12</v>
      </c>
      <c r="AI46" t="s">
        <v>12</v>
      </c>
      <c r="AO46" t="s">
        <v>359</v>
      </c>
    </row>
    <row r="47" spans="1:41" ht="37.5" x14ac:dyDescent="0.25">
      <c r="A47" s="20" t="s">
        <v>362</v>
      </c>
      <c r="B47" s="20" t="s">
        <v>363</v>
      </c>
      <c r="C47" s="20">
        <v>366</v>
      </c>
      <c r="D47" s="22"/>
      <c r="E47" s="13">
        <v>161</v>
      </c>
      <c r="F47" s="73">
        <v>87</v>
      </c>
      <c r="G47" s="13">
        <v>148</v>
      </c>
      <c r="H47" s="73">
        <v>32</v>
      </c>
      <c r="I47" s="13">
        <v>4</v>
      </c>
      <c r="J47" s="73">
        <v>56</v>
      </c>
      <c r="L47" s="12" t="s">
        <v>451</v>
      </c>
      <c r="M47" s="12" t="s">
        <v>452</v>
      </c>
      <c r="N47" s="12" t="s">
        <v>641</v>
      </c>
      <c r="O47" s="19">
        <v>36526</v>
      </c>
      <c r="P47" s="17"/>
      <c r="Q47" t="s">
        <v>20</v>
      </c>
      <c r="R47" t="s">
        <v>398</v>
      </c>
      <c r="S47" t="s">
        <v>28</v>
      </c>
      <c r="T47">
        <v>41</v>
      </c>
      <c r="U47" t="s">
        <v>22</v>
      </c>
      <c r="V47" t="s">
        <v>14</v>
      </c>
      <c r="W47" t="s">
        <v>11</v>
      </c>
      <c r="X47" t="s">
        <v>630</v>
      </c>
      <c r="Y47" t="s">
        <v>24</v>
      </c>
      <c r="Z47" t="s">
        <v>12</v>
      </c>
      <c r="AA47" t="s">
        <v>12</v>
      </c>
      <c r="AB47" t="s">
        <v>554</v>
      </c>
      <c r="AF47" t="s">
        <v>12</v>
      </c>
      <c r="AG47" t="s">
        <v>12</v>
      </c>
      <c r="AH47" t="s">
        <v>12</v>
      </c>
      <c r="AI47" t="s">
        <v>12</v>
      </c>
      <c r="AO47" t="s">
        <v>361</v>
      </c>
    </row>
    <row r="48" spans="1:41" ht="25.5" thickBot="1" x14ac:dyDescent="0.3">
      <c r="A48" s="20" t="s">
        <v>365</v>
      </c>
      <c r="B48" s="20" t="s">
        <v>370</v>
      </c>
      <c r="C48" s="20" t="s">
        <v>404</v>
      </c>
      <c r="D48" s="23" t="s">
        <v>404</v>
      </c>
      <c r="E48" s="23">
        <v>158</v>
      </c>
      <c r="F48" s="22">
        <v>79</v>
      </c>
      <c r="G48" s="23">
        <v>150</v>
      </c>
      <c r="H48" s="22">
        <v>40</v>
      </c>
      <c r="I48" s="23">
        <v>3</v>
      </c>
      <c r="J48" s="22">
        <v>15</v>
      </c>
      <c r="L48" s="20" t="s">
        <v>405</v>
      </c>
      <c r="M48" s="20" t="s">
        <v>456</v>
      </c>
      <c r="N48" s="12" t="s">
        <v>643</v>
      </c>
      <c r="O48" s="19">
        <v>42186</v>
      </c>
      <c r="P48" s="17"/>
      <c r="Q48" t="s">
        <v>172</v>
      </c>
      <c r="R48" t="s">
        <v>398</v>
      </c>
      <c r="S48" t="s">
        <v>28</v>
      </c>
      <c r="T48">
        <v>30</v>
      </c>
      <c r="U48" t="s">
        <v>22</v>
      </c>
      <c r="V48" t="s">
        <v>14</v>
      </c>
      <c r="W48" t="s">
        <v>11</v>
      </c>
      <c r="X48" t="s">
        <v>631</v>
      </c>
      <c r="Y48" t="s">
        <v>24</v>
      </c>
      <c r="Z48" t="s">
        <v>12</v>
      </c>
      <c r="AA48" t="s">
        <v>12</v>
      </c>
      <c r="AB48" t="s">
        <v>605</v>
      </c>
      <c r="AF48" t="s">
        <v>12</v>
      </c>
      <c r="AG48" t="s">
        <v>12</v>
      </c>
      <c r="AH48" t="s">
        <v>12</v>
      </c>
      <c r="AI48" t="s">
        <v>12</v>
      </c>
      <c r="AO48" t="s">
        <v>369</v>
      </c>
    </row>
    <row r="49" spans="1:41" ht="63" thickBot="1" x14ac:dyDescent="0.3">
      <c r="A49" s="15" t="s">
        <v>372</v>
      </c>
      <c r="B49" s="15" t="s">
        <v>373</v>
      </c>
      <c r="C49" s="15">
        <v>364</v>
      </c>
      <c r="D49" s="22"/>
      <c r="E49" s="6">
        <v>164</v>
      </c>
      <c r="F49" s="75">
        <v>93</v>
      </c>
      <c r="G49" s="6">
        <v>156</v>
      </c>
      <c r="H49" s="75">
        <v>64</v>
      </c>
      <c r="I49" s="6">
        <v>5</v>
      </c>
      <c r="J49" s="75">
        <v>93</v>
      </c>
      <c r="L49" s="5" t="s">
        <v>481</v>
      </c>
      <c r="M49" s="5" t="s">
        <v>482</v>
      </c>
      <c r="N49" s="12" t="s">
        <v>645</v>
      </c>
      <c r="O49" s="19">
        <v>40664</v>
      </c>
      <c r="P49" s="17"/>
      <c r="Q49" t="s">
        <v>27</v>
      </c>
      <c r="R49" t="s">
        <v>398</v>
      </c>
      <c r="S49" t="s">
        <v>28</v>
      </c>
      <c r="T49">
        <v>26</v>
      </c>
      <c r="U49" t="s">
        <v>22</v>
      </c>
      <c r="V49" t="s">
        <v>14</v>
      </c>
      <c r="W49" t="s">
        <v>11</v>
      </c>
      <c r="X49" t="s">
        <v>117</v>
      </c>
      <c r="Y49" t="s">
        <v>24</v>
      </c>
      <c r="Z49" t="s">
        <v>12</v>
      </c>
      <c r="AA49" t="s">
        <v>12</v>
      </c>
      <c r="AB49" t="s">
        <v>566</v>
      </c>
      <c r="AF49" t="s">
        <v>548</v>
      </c>
      <c r="AG49" t="s">
        <v>12</v>
      </c>
      <c r="AH49" t="s">
        <v>12</v>
      </c>
      <c r="AI49" t="s">
        <v>12</v>
      </c>
      <c r="AO49" t="s">
        <v>371</v>
      </c>
    </row>
    <row r="50" spans="1:41" ht="38" thickBot="1" x14ac:dyDescent="0.3">
      <c r="A50" s="15" t="s">
        <v>195</v>
      </c>
      <c r="B50" s="15" t="s">
        <v>196</v>
      </c>
      <c r="C50" s="15">
        <v>367</v>
      </c>
      <c r="D50" s="17"/>
      <c r="E50" s="5" t="s">
        <v>431</v>
      </c>
      <c r="F50" s="76" t="s">
        <v>431</v>
      </c>
      <c r="G50" s="5" t="s">
        <v>431</v>
      </c>
      <c r="H50" s="76" t="s">
        <v>431</v>
      </c>
      <c r="I50" s="5" t="s">
        <v>431</v>
      </c>
      <c r="J50" s="76" t="s">
        <v>431</v>
      </c>
      <c r="L50" s="5" t="s">
        <v>497</v>
      </c>
      <c r="M50" s="5" t="s">
        <v>498</v>
      </c>
      <c r="N50" s="12" t="s">
        <v>645</v>
      </c>
      <c r="O50" s="24">
        <v>30529</v>
      </c>
      <c r="P50" s="17"/>
      <c r="Q50" t="s">
        <v>197</v>
      </c>
      <c r="R50" t="s">
        <v>401</v>
      </c>
      <c r="S50" t="s">
        <v>28</v>
      </c>
      <c r="T50">
        <v>54</v>
      </c>
      <c r="U50" t="s">
        <v>22</v>
      </c>
      <c r="V50" t="s">
        <v>122</v>
      </c>
      <c r="W50" t="s">
        <v>11</v>
      </c>
      <c r="X50" s="10" t="s">
        <v>117</v>
      </c>
      <c r="Y50" s="10" t="s">
        <v>24</v>
      </c>
      <c r="Z50" s="10" t="s">
        <v>12</v>
      </c>
      <c r="AA50" s="10" t="s">
        <v>12</v>
      </c>
      <c r="AB50" t="s">
        <v>648</v>
      </c>
      <c r="AC50" s="10" t="s">
        <v>649</v>
      </c>
      <c r="AD50" s="10"/>
      <c r="AE50" s="10"/>
      <c r="AF50" s="10"/>
      <c r="AG50" s="10"/>
      <c r="AH50" s="10" t="s">
        <v>548</v>
      </c>
      <c r="AI50" s="10"/>
      <c r="AJ50" s="10"/>
      <c r="AK50" s="10"/>
      <c r="AL50" s="10"/>
      <c r="AM50" s="10"/>
      <c r="AN50" s="10"/>
      <c r="AO50" t="s">
        <v>194</v>
      </c>
    </row>
    <row r="51" spans="1:41" ht="25.5" thickBot="1" x14ac:dyDescent="0.3">
      <c r="A51" s="15" t="s">
        <v>330</v>
      </c>
      <c r="B51" s="15" t="s">
        <v>331</v>
      </c>
      <c r="C51" s="5" t="s">
        <v>404</v>
      </c>
      <c r="D51" s="12" t="s">
        <v>404</v>
      </c>
      <c r="E51" s="6">
        <v>149</v>
      </c>
      <c r="F51" s="75">
        <v>40</v>
      </c>
      <c r="G51" s="6">
        <v>148</v>
      </c>
      <c r="H51" s="75">
        <v>33</v>
      </c>
      <c r="I51" s="6">
        <v>3.5</v>
      </c>
      <c r="J51" s="75">
        <v>35</v>
      </c>
      <c r="L51" s="5" t="s">
        <v>405</v>
      </c>
      <c r="M51" s="5" t="s">
        <v>474</v>
      </c>
      <c r="N51" s="12" t="s">
        <v>643</v>
      </c>
      <c r="O51" s="24">
        <v>40057</v>
      </c>
      <c r="P51" s="17"/>
      <c r="Q51" t="s">
        <v>27</v>
      </c>
      <c r="R51" t="s">
        <v>401</v>
      </c>
      <c r="S51" t="s">
        <v>28</v>
      </c>
      <c r="T51">
        <v>30</v>
      </c>
      <c r="U51" t="s">
        <v>22</v>
      </c>
      <c r="V51" t="s">
        <v>14</v>
      </c>
      <c r="W51" t="s">
        <v>11</v>
      </c>
      <c r="X51" s="10" t="s">
        <v>169</v>
      </c>
      <c r="Y51" s="10" t="s">
        <v>24</v>
      </c>
      <c r="Z51" s="10" t="s">
        <v>12</v>
      </c>
      <c r="AA51" s="10" t="s">
        <v>12</v>
      </c>
      <c r="AB51" t="s">
        <v>648</v>
      </c>
      <c r="AC51" t="s">
        <v>650</v>
      </c>
      <c r="AD51" s="10"/>
      <c r="AE51" s="10"/>
      <c r="AF51" s="10" t="s">
        <v>12</v>
      </c>
      <c r="AG51" s="10" t="s">
        <v>12</v>
      </c>
      <c r="AH51" s="10" t="s">
        <v>12</v>
      </c>
      <c r="AI51" s="10" t="s">
        <v>12</v>
      </c>
      <c r="AJ51" s="10"/>
      <c r="AK51" s="10"/>
      <c r="AL51" s="10"/>
      <c r="AM51" s="10"/>
      <c r="AN51" s="10"/>
      <c r="AO51" t="s">
        <v>329</v>
      </c>
    </row>
    <row r="52" spans="1:41" ht="88" thickBot="1" x14ac:dyDescent="0.3">
      <c r="A52" s="15" t="s">
        <v>378</v>
      </c>
      <c r="B52" s="15" t="s">
        <v>379</v>
      </c>
      <c r="C52" s="15">
        <v>385</v>
      </c>
      <c r="D52" s="22"/>
      <c r="E52" s="6">
        <v>155</v>
      </c>
      <c r="F52" s="75">
        <v>66</v>
      </c>
      <c r="G52" s="6">
        <v>152</v>
      </c>
      <c r="H52" s="75">
        <v>49</v>
      </c>
      <c r="I52" s="6">
        <v>5</v>
      </c>
      <c r="J52" s="75">
        <v>93</v>
      </c>
      <c r="L52" s="5" t="s">
        <v>483</v>
      </c>
      <c r="M52" s="5" t="s">
        <v>484</v>
      </c>
      <c r="N52" s="12" t="s">
        <v>641</v>
      </c>
      <c r="O52" s="24">
        <v>39934</v>
      </c>
      <c r="P52" s="17"/>
      <c r="Q52" t="s">
        <v>45</v>
      </c>
      <c r="R52" t="s">
        <v>401</v>
      </c>
      <c r="S52" t="s">
        <v>12</v>
      </c>
      <c r="T52">
        <v>28</v>
      </c>
      <c r="U52" t="s">
        <v>13</v>
      </c>
      <c r="V52" t="s">
        <v>14</v>
      </c>
      <c r="W52" t="s">
        <v>11</v>
      </c>
      <c r="X52" t="s">
        <v>651</v>
      </c>
      <c r="Y52" t="s">
        <v>143</v>
      </c>
      <c r="Z52" t="s">
        <v>12</v>
      </c>
      <c r="AA52" t="s">
        <v>12</v>
      </c>
      <c r="AB52" t="s">
        <v>652</v>
      </c>
      <c r="AF52" t="s">
        <v>548</v>
      </c>
      <c r="AJ52" s="25" t="s">
        <v>653</v>
      </c>
      <c r="AO52" t="s">
        <v>377</v>
      </c>
    </row>
    <row r="53" spans="1:41" ht="25.5" thickBot="1" x14ac:dyDescent="0.3">
      <c r="A53" s="15" t="s">
        <v>85</v>
      </c>
      <c r="B53" s="15" t="s">
        <v>86</v>
      </c>
      <c r="C53" s="15">
        <v>373</v>
      </c>
      <c r="D53" s="17"/>
      <c r="E53" s="6">
        <v>161</v>
      </c>
      <c r="F53" s="75">
        <v>87</v>
      </c>
      <c r="G53" s="6">
        <v>159</v>
      </c>
      <c r="H53" s="75">
        <v>74</v>
      </c>
      <c r="I53" s="6">
        <v>3</v>
      </c>
      <c r="J53" s="75">
        <v>15</v>
      </c>
      <c r="L53" s="5" t="s">
        <v>457</v>
      </c>
      <c r="M53" s="5" t="s">
        <v>458</v>
      </c>
      <c r="N53" s="12" t="s">
        <v>642</v>
      </c>
      <c r="O53" s="19">
        <v>41395</v>
      </c>
      <c r="P53" s="17"/>
      <c r="Q53" t="s">
        <v>87</v>
      </c>
      <c r="R53" t="s">
        <v>400</v>
      </c>
      <c r="S53" t="s">
        <v>12</v>
      </c>
      <c r="T53">
        <v>29</v>
      </c>
      <c r="U53" t="s">
        <v>13</v>
      </c>
      <c r="V53" t="s">
        <v>14</v>
      </c>
      <c r="W53" t="s">
        <v>11</v>
      </c>
      <c r="X53" t="s">
        <v>561</v>
      </c>
      <c r="Y53" t="s">
        <v>47</v>
      </c>
      <c r="Z53" t="s">
        <v>12</v>
      </c>
      <c r="AA53" t="s">
        <v>12</v>
      </c>
      <c r="AD53" t="s">
        <v>562</v>
      </c>
      <c r="AF53" t="s">
        <v>12</v>
      </c>
      <c r="AG53" t="s">
        <v>12</v>
      </c>
      <c r="AH53" t="s">
        <v>12</v>
      </c>
      <c r="AI53" t="s">
        <v>12</v>
      </c>
      <c r="AJ53" t="s">
        <v>563</v>
      </c>
      <c r="AO53" t="s">
        <v>84</v>
      </c>
    </row>
    <row r="54" spans="1:41" ht="38" thickBot="1" x14ac:dyDescent="0.3">
      <c r="A54" s="15" t="s">
        <v>136</v>
      </c>
      <c r="B54" s="15" t="s">
        <v>137</v>
      </c>
      <c r="C54" s="15">
        <v>289</v>
      </c>
      <c r="D54" s="17"/>
      <c r="E54" s="6">
        <v>163</v>
      </c>
      <c r="F54" s="75">
        <v>92</v>
      </c>
      <c r="G54" s="6">
        <v>146</v>
      </c>
      <c r="H54" s="75">
        <v>25</v>
      </c>
      <c r="I54" s="6">
        <v>4</v>
      </c>
      <c r="J54" s="75">
        <v>56</v>
      </c>
      <c r="L54" s="7" t="s">
        <v>429</v>
      </c>
      <c r="M54" s="7" t="s">
        <v>430</v>
      </c>
      <c r="N54" s="16" t="s">
        <v>641</v>
      </c>
      <c r="O54" s="19">
        <v>36130</v>
      </c>
      <c r="P54" s="17"/>
      <c r="Q54" t="s">
        <v>138</v>
      </c>
      <c r="R54" t="s">
        <v>400</v>
      </c>
      <c r="S54" t="s">
        <v>28</v>
      </c>
      <c r="T54">
        <v>41</v>
      </c>
      <c r="U54" t="s">
        <v>22</v>
      </c>
      <c r="V54" t="s">
        <v>14</v>
      </c>
      <c r="W54" t="s">
        <v>11</v>
      </c>
      <c r="X54" t="s">
        <v>34</v>
      </c>
      <c r="Y54" t="s">
        <v>24</v>
      </c>
      <c r="Z54" t="s">
        <v>12</v>
      </c>
      <c r="AA54" t="s">
        <v>12</v>
      </c>
      <c r="AF54" t="s">
        <v>548</v>
      </c>
      <c r="AG54" t="s">
        <v>12</v>
      </c>
      <c r="AH54" t="s">
        <v>12</v>
      </c>
      <c r="AI54" t="s">
        <v>12</v>
      </c>
      <c r="AJ54" t="s">
        <v>577</v>
      </c>
      <c r="AO54" t="s">
        <v>135</v>
      </c>
    </row>
    <row r="55" spans="1:41" ht="25.5" thickBot="1" x14ac:dyDescent="0.3">
      <c r="A55" s="15" t="s">
        <v>279</v>
      </c>
      <c r="B55" s="15" t="s">
        <v>203</v>
      </c>
      <c r="C55" s="15">
        <v>310</v>
      </c>
      <c r="D55" s="17"/>
      <c r="E55" s="21">
        <v>162</v>
      </c>
      <c r="F55" s="18">
        <v>89</v>
      </c>
      <c r="G55" s="21">
        <v>151</v>
      </c>
      <c r="H55" s="18">
        <v>44</v>
      </c>
      <c r="I55" s="21">
        <v>5</v>
      </c>
      <c r="J55" s="18">
        <v>93</v>
      </c>
      <c r="L55" s="15" t="s">
        <v>612</v>
      </c>
      <c r="M55" s="15" t="s">
        <v>436</v>
      </c>
      <c r="N55" s="12" t="s">
        <v>641</v>
      </c>
      <c r="O55" s="19">
        <v>40513</v>
      </c>
      <c r="P55" s="17"/>
      <c r="Q55" t="s">
        <v>280</v>
      </c>
      <c r="R55" t="s">
        <v>400</v>
      </c>
      <c r="S55" t="s">
        <v>12</v>
      </c>
      <c r="T55">
        <v>27</v>
      </c>
      <c r="U55" t="s">
        <v>13</v>
      </c>
      <c r="V55" t="s">
        <v>104</v>
      </c>
      <c r="W55" t="s">
        <v>11</v>
      </c>
      <c r="X55" t="s">
        <v>281</v>
      </c>
      <c r="Y55" t="s">
        <v>159</v>
      </c>
      <c r="AA55" t="s">
        <v>12</v>
      </c>
      <c r="AB55" t="s">
        <v>544</v>
      </c>
      <c r="AF55" t="s">
        <v>548</v>
      </c>
      <c r="AG55" t="s">
        <v>12</v>
      </c>
      <c r="AH55" t="s">
        <v>12</v>
      </c>
      <c r="AI55" t="s">
        <v>12</v>
      </c>
      <c r="AJ55" t="s">
        <v>613</v>
      </c>
      <c r="AO55" t="s">
        <v>278</v>
      </c>
    </row>
    <row r="56" spans="1:41" ht="50.5" thickBot="1" x14ac:dyDescent="0.3">
      <c r="A56" s="15" t="s">
        <v>344</v>
      </c>
      <c r="B56" s="15" t="s">
        <v>165</v>
      </c>
      <c r="C56" s="15">
        <v>321</v>
      </c>
      <c r="D56" s="22"/>
      <c r="E56" s="9">
        <v>155</v>
      </c>
      <c r="F56" s="75">
        <v>67</v>
      </c>
      <c r="G56" s="9">
        <v>159</v>
      </c>
      <c r="H56" s="75">
        <v>74</v>
      </c>
      <c r="I56" s="9">
        <v>3.5</v>
      </c>
      <c r="J56" s="79">
        <v>38</v>
      </c>
      <c r="L56" s="7" t="s">
        <v>441</v>
      </c>
      <c r="M56" s="7" t="s">
        <v>442</v>
      </c>
      <c r="N56" s="16" t="s">
        <v>643</v>
      </c>
      <c r="O56" s="19">
        <v>41244</v>
      </c>
      <c r="P56" s="17"/>
      <c r="Q56" t="s">
        <v>345</v>
      </c>
      <c r="R56" t="s">
        <v>400</v>
      </c>
      <c r="S56" t="s">
        <v>28</v>
      </c>
      <c r="T56">
        <v>25</v>
      </c>
      <c r="U56" t="s">
        <v>22</v>
      </c>
      <c r="V56" t="s">
        <v>14</v>
      </c>
      <c r="W56" t="s">
        <v>11</v>
      </c>
      <c r="X56" t="s">
        <v>346</v>
      </c>
      <c r="Y56" t="s">
        <v>24</v>
      </c>
      <c r="Z56" t="s">
        <v>12</v>
      </c>
      <c r="AA56" t="s">
        <v>12</v>
      </c>
      <c r="AB56" t="s">
        <v>544</v>
      </c>
      <c r="AF56" t="s">
        <v>548</v>
      </c>
      <c r="AG56" t="s">
        <v>12</v>
      </c>
      <c r="AH56" t="s">
        <v>12</v>
      </c>
      <c r="AI56" t="s">
        <v>12</v>
      </c>
      <c r="AO56" t="s">
        <v>343</v>
      </c>
    </row>
    <row r="57" spans="1:41" ht="38" thickBot="1" x14ac:dyDescent="0.3">
      <c r="A57" s="15" t="s">
        <v>8</v>
      </c>
      <c r="B57" s="15" t="s">
        <v>9</v>
      </c>
      <c r="C57" s="15">
        <v>396</v>
      </c>
      <c r="D57" s="22"/>
      <c r="E57" s="6">
        <v>164</v>
      </c>
      <c r="F57" s="75">
        <v>93</v>
      </c>
      <c r="G57" s="6">
        <v>152</v>
      </c>
      <c r="H57" s="75">
        <v>48</v>
      </c>
      <c r="I57" s="6">
        <v>4.5</v>
      </c>
      <c r="J57" s="75">
        <v>80</v>
      </c>
      <c r="L57" s="7" t="s">
        <v>402</v>
      </c>
      <c r="M57" s="7" t="s">
        <v>403</v>
      </c>
      <c r="N57" s="16" t="s">
        <v>641</v>
      </c>
      <c r="O57" s="19">
        <v>41791</v>
      </c>
      <c r="P57" s="17"/>
      <c r="Q57" t="s">
        <v>10</v>
      </c>
      <c r="R57" t="s">
        <v>399</v>
      </c>
      <c r="S57" t="s">
        <v>12</v>
      </c>
      <c r="T57">
        <v>22</v>
      </c>
      <c r="U57" t="s">
        <v>13</v>
      </c>
      <c r="V57" t="s">
        <v>14</v>
      </c>
      <c r="W57" t="s">
        <v>11</v>
      </c>
      <c r="X57" t="s">
        <v>15</v>
      </c>
      <c r="Y57" t="s">
        <v>16</v>
      </c>
      <c r="Z57" t="s">
        <v>12</v>
      </c>
      <c r="AA57" t="s">
        <v>12</v>
      </c>
      <c r="AB57" t="s">
        <v>539</v>
      </c>
      <c r="AF57" t="s">
        <v>12</v>
      </c>
      <c r="AG57" t="s">
        <v>12</v>
      </c>
      <c r="AH57" t="s">
        <v>12</v>
      </c>
      <c r="AI57" t="s">
        <v>12</v>
      </c>
      <c r="AJ57" t="s">
        <v>540</v>
      </c>
      <c r="AO57" t="s">
        <v>7</v>
      </c>
    </row>
    <row r="58" spans="1:41" ht="63" thickBot="1" x14ac:dyDescent="0.3">
      <c r="A58" s="15" t="s">
        <v>43</v>
      </c>
      <c r="B58" s="15" t="s">
        <v>44</v>
      </c>
      <c r="C58" s="15">
        <v>351</v>
      </c>
      <c r="D58" s="17"/>
      <c r="E58" s="6">
        <v>156</v>
      </c>
      <c r="F58" s="75">
        <v>89</v>
      </c>
      <c r="G58" s="6">
        <v>162</v>
      </c>
      <c r="H58" s="75">
        <v>64</v>
      </c>
      <c r="I58" s="6">
        <v>5</v>
      </c>
      <c r="J58" s="75">
        <v>93</v>
      </c>
      <c r="L58" s="5" t="s">
        <v>445</v>
      </c>
      <c r="M58" s="5" t="s">
        <v>446</v>
      </c>
      <c r="N58" s="12" t="s">
        <v>642</v>
      </c>
      <c r="O58" s="19">
        <v>42125</v>
      </c>
      <c r="P58" s="17"/>
      <c r="Q58" t="s">
        <v>45</v>
      </c>
      <c r="R58" t="s">
        <v>399</v>
      </c>
      <c r="S58" t="s">
        <v>12</v>
      </c>
      <c r="T58">
        <v>21</v>
      </c>
      <c r="U58" t="s">
        <v>22</v>
      </c>
      <c r="V58" t="s">
        <v>14</v>
      </c>
      <c r="W58" t="s">
        <v>11</v>
      </c>
      <c r="X58" t="s">
        <v>46</v>
      </c>
      <c r="Y58" t="s">
        <v>47</v>
      </c>
      <c r="Z58" t="s">
        <v>12</v>
      </c>
      <c r="AA58" t="s">
        <v>12</v>
      </c>
      <c r="AB58" t="s">
        <v>541</v>
      </c>
      <c r="AF58" t="s">
        <v>12</v>
      </c>
      <c r="AG58" t="s">
        <v>12</v>
      </c>
      <c r="AH58" t="s">
        <v>12</v>
      </c>
      <c r="AI58" t="s">
        <v>12</v>
      </c>
      <c r="AJ58" t="s">
        <v>552</v>
      </c>
      <c r="AO58" t="s">
        <v>42</v>
      </c>
    </row>
    <row r="59" spans="1:41" ht="63" thickBot="1" x14ac:dyDescent="0.3">
      <c r="A59" s="15" t="s">
        <v>49</v>
      </c>
      <c r="B59" s="15" t="s">
        <v>50</v>
      </c>
      <c r="C59" s="15">
        <v>390</v>
      </c>
      <c r="D59" s="17"/>
      <c r="E59" s="6">
        <v>165</v>
      </c>
      <c r="F59" s="75">
        <v>95</v>
      </c>
      <c r="G59" s="6">
        <v>162</v>
      </c>
      <c r="H59" s="75">
        <v>83</v>
      </c>
      <c r="I59" s="6">
        <v>4.5</v>
      </c>
      <c r="J59" s="75">
        <v>80</v>
      </c>
      <c r="L59" s="7" t="s">
        <v>409</v>
      </c>
      <c r="M59" s="7" t="s">
        <v>410</v>
      </c>
      <c r="N59" s="16" t="s">
        <v>642</v>
      </c>
      <c r="O59" s="19">
        <v>42217</v>
      </c>
      <c r="P59" s="17"/>
      <c r="Q59" t="s">
        <v>51</v>
      </c>
      <c r="R59" t="s">
        <v>399</v>
      </c>
      <c r="S59" t="s">
        <v>12</v>
      </c>
      <c r="T59">
        <v>21</v>
      </c>
      <c r="U59" t="s">
        <v>22</v>
      </c>
      <c r="V59" t="s">
        <v>14</v>
      </c>
      <c r="W59" t="s">
        <v>11</v>
      </c>
      <c r="X59" t="s">
        <v>52</v>
      </c>
      <c r="Y59" t="s">
        <v>53</v>
      </c>
      <c r="Z59" t="s">
        <v>12</v>
      </c>
      <c r="AA59" t="s">
        <v>12</v>
      </c>
      <c r="AB59" t="s">
        <v>541</v>
      </c>
      <c r="AF59" t="s">
        <v>12</v>
      </c>
      <c r="AG59" t="s">
        <v>12</v>
      </c>
      <c r="AH59" t="s">
        <v>12</v>
      </c>
      <c r="AI59" t="s">
        <v>12</v>
      </c>
      <c r="AJ59" t="s">
        <v>553</v>
      </c>
      <c r="AO59" t="s">
        <v>48</v>
      </c>
    </row>
    <row r="60" spans="1:41" ht="25.5" thickBot="1" x14ac:dyDescent="0.3">
      <c r="A60" s="15" t="s">
        <v>58</v>
      </c>
      <c r="B60" s="15" t="s">
        <v>59</v>
      </c>
      <c r="C60" s="6">
        <v>311</v>
      </c>
      <c r="D60" s="17"/>
      <c r="E60" s="6">
        <v>160</v>
      </c>
      <c r="F60" s="75">
        <v>84</v>
      </c>
      <c r="G60" s="6">
        <v>148</v>
      </c>
      <c r="H60" s="75">
        <v>32</v>
      </c>
      <c r="I60" s="6">
        <v>4</v>
      </c>
      <c r="J60" s="75">
        <v>56</v>
      </c>
      <c r="L60" s="7" t="s">
        <v>411</v>
      </c>
      <c r="M60" s="7" t="s">
        <v>412</v>
      </c>
      <c r="N60" s="16" t="s">
        <v>641</v>
      </c>
      <c r="O60" s="19">
        <v>40299</v>
      </c>
      <c r="P60" s="17"/>
      <c r="Q60" t="s">
        <v>60</v>
      </c>
      <c r="R60" t="s">
        <v>399</v>
      </c>
      <c r="S60" t="s">
        <v>12</v>
      </c>
      <c r="T60">
        <v>30</v>
      </c>
      <c r="U60" t="s">
        <v>22</v>
      </c>
      <c r="V60" t="s">
        <v>61</v>
      </c>
      <c r="W60" t="s">
        <v>11</v>
      </c>
      <c r="X60" t="s">
        <v>555</v>
      </c>
      <c r="Y60" t="s">
        <v>62</v>
      </c>
      <c r="AA60" t="s">
        <v>12</v>
      </c>
      <c r="AB60" t="s">
        <v>544</v>
      </c>
      <c r="AF60" t="s">
        <v>12</v>
      </c>
      <c r="AG60" t="s">
        <v>12</v>
      </c>
      <c r="AH60" t="s">
        <v>12</v>
      </c>
      <c r="AI60" t="s">
        <v>12</v>
      </c>
      <c r="AJ60" t="s">
        <v>556</v>
      </c>
      <c r="AO60" t="s">
        <v>57</v>
      </c>
    </row>
    <row r="61" spans="1:41" ht="25.5" thickBot="1" x14ac:dyDescent="0.3">
      <c r="A61" s="15" t="s">
        <v>71</v>
      </c>
      <c r="B61" s="15" t="s">
        <v>72</v>
      </c>
      <c r="C61" s="5" t="s">
        <v>404</v>
      </c>
      <c r="D61" s="12" t="s">
        <v>404</v>
      </c>
      <c r="E61" s="6">
        <v>151</v>
      </c>
      <c r="F61" s="75">
        <v>50</v>
      </c>
      <c r="G61" s="6">
        <v>146</v>
      </c>
      <c r="H61" s="75">
        <v>25</v>
      </c>
      <c r="I61" s="6">
        <v>4</v>
      </c>
      <c r="J61" s="75">
        <v>56</v>
      </c>
      <c r="L61" s="7" t="s">
        <v>405</v>
      </c>
      <c r="M61" s="7" t="s">
        <v>414</v>
      </c>
      <c r="N61" s="12" t="s">
        <v>643</v>
      </c>
      <c r="O61" s="19">
        <v>41791</v>
      </c>
      <c r="P61" s="17"/>
      <c r="Q61" t="s">
        <v>73</v>
      </c>
      <c r="R61" t="s">
        <v>399</v>
      </c>
      <c r="S61" t="s">
        <v>28</v>
      </c>
      <c r="T61">
        <v>27</v>
      </c>
      <c r="U61" t="s">
        <v>22</v>
      </c>
      <c r="V61" t="s">
        <v>14</v>
      </c>
      <c r="W61" t="s">
        <v>11</v>
      </c>
      <c r="X61" t="s">
        <v>558</v>
      </c>
      <c r="Y61" t="s">
        <v>24</v>
      </c>
      <c r="Z61" t="s">
        <v>12</v>
      </c>
      <c r="AA61" t="s">
        <v>12</v>
      </c>
      <c r="AB61" t="s">
        <v>541</v>
      </c>
      <c r="AF61" t="s">
        <v>12</v>
      </c>
      <c r="AG61" t="s">
        <v>12</v>
      </c>
      <c r="AH61" t="s">
        <v>12</v>
      </c>
      <c r="AI61" t="s">
        <v>12</v>
      </c>
      <c r="AO61" t="s">
        <v>70</v>
      </c>
    </row>
    <row r="62" spans="1:41" ht="25.5" thickBot="1" x14ac:dyDescent="0.3">
      <c r="A62" s="15" t="s">
        <v>75</v>
      </c>
      <c r="B62" s="15" t="s">
        <v>76</v>
      </c>
      <c r="C62" s="6">
        <v>357</v>
      </c>
      <c r="D62" s="17"/>
      <c r="E62" s="6">
        <v>160</v>
      </c>
      <c r="F62" s="75">
        <v>84</v>
      </c>
      <c r="G62" s="6">
        <v>155</v>
      </c>
      <c r="H62" s="75">
        <v>60</v>
      </c>
      <c r="I62" s="6">
        <v>5.5</v>
      </c>
      <c r="J62" s="75">
        <v>98</v>
      </c>
      <c r="L62" s="7" t="s">
        <v>415</v>
      </c>
      <c r="M62" s="7" t="s">
        <v>638</v>
      </c>
      <c r="N62" s="16" t="s">
        <v>642</v>
      </c>
      <c r="O62" s="19">
        <v>39934</v>
      </c>
      <c r="P62" s="17"/>
      <c r="Q62" t="s">
        <v>77</v>
      </c>
      <c r="R62" t="s">
        <v>399</v>
      </c>
      <c r="S62" t="s">
        <v>12</v>
      </c>
      <c r="T62">
        <v>28</v>
      </c>
      <c r="U62" t="s">
        <v>22</v>
      </c>
      <c r="V62" t="s">
        <v>14</v>
      </c>
      <c r="W62" t="s">
        <v>11</v>
      </c>
      <c r="X62" t="s">
        <v>78</v>
      </c>
      <c r="Y62" t="s">
        <v>79</v>
      </c>
      <c r="Z62" t="s">
        <v>12</v>
      </c>
      <c r="AA62" t="s">
        <v>12</v>
      </c>
      <c r="AB62" t="s">
        <v>541</v>
      </c>
      <c r="AF62" t="s">
        <v>12</v>
      </c>
      <c r="AG62" t="s">
        <v>12</v>
      </c>
      <c r="AH62" t="s">
        <v>12</v>
      </c>
      <c r="AI62" t="s">
        <v>12</v>
      </c>
      <c r="AJ62" t="s">
        <v>559</v>
      </c>
      <c r="AO62" t="s">
        <v>74</v>
      </c>
    </row>
    <row r="63" spans="1:41" ht="50.5" thickBot="1" x14ac:dyDescent="0.3">
      <c r="A63" s="15" t="s">
        <v>106</v>
      </c>
      <c r="B63" s="15" t="s">
        <v>107</v>
      </c>
      <c r="C63" s="15">
        <v>358</v>
      </c>
      <c r="D63" s="17"/>
      <c r="E63" s="6">
        <v>170</v>
      </c>
      <c r="F63" s="75">
        <v>99</v>
      </c>
      <c r="G63" s="6">
        <v>160</v>
      </c>
      <c r="H63" s="75">
        <v>78</v>
      </c>
      <c r="I63" s="6">
        <v>5</v>
      </c>
      <c r="J63" s="75">
        <v>93</v>
      </c>
      <c r="L63" s="5" t="s">
        <v>407</v>
      </c>
      <c r="M63" s="5" t="s">
        <v>461</v>
      </c>
      <c r="N63" s="16" t="s">
        <v>643</v>
      </c>
      <c r="O63" s="19">
        <v>41061</v>
      </c>
      <c r="P63" s="17"/>
      <c r="Q63" t="s">
        <v>108</v>
      </c>
      <c r="R63" t="s">
        <v>399</v>
      </c>
      <c r="S63" t="s">
        <v>28</v>
      </c>
      <c r="T63">
        <v>25</v>
      </c>
      <c r="U63" t="s">
        <v>13</v>
      </c>
      <c r="V63" t="s">
        <v>14</v>
      </c>
      <c r="W63" t="s">
        <v>11</v>
      </c>
      <c r="X63" t="s">
        <v>29</v>
      </c>
      <c r="Y63" t="s">
        <v>24</v>
      </c>
      <c r="Z63" t="s">
        <v>12</v>
      </c>
      <c r="AA63" t="s">
        <v>12</v>
      </c>
      <c r="AB63" t="s">
        <v>566</v>
      </c>
      <c r="AF63" t="s">
        <v>12</v>
      </c>
      <c r="AG63" t="s">
        <v>12</v>
      </c>
      <c r="AH63" t="s">
        <v>12</v>
      </c>
      <c r="AI63" t="s">
        <v>12</v>
      </c>
      <c r="AJ63" t="s">
        <v>570</v>
      </c>
      <c r="AO63" t="s">
        <v>105</v>
      </c>
    </row>
    <row r="64" spans="1:41" ht="38" thickBot="1" x14ac:dyDescent="0.3">
      <c r="A64" s="15" t="s">
        <v>119</v>
      </c>
      <c r="B64" s="15" t="s">
        <v>120</v>
      </c>
      <c r="C64" s="6">
        <v>360</v>
      </c>
      <c r="D64" s="17"/>
      <c r="E64" s="6">
        <v>167</v>
      </c>
      <c r="F64" s="75">
        <v>97</v>
      </c>
      <c r="G64" s="6">
        <v>161</v>
      </c>
      <c r="H64" s="75">
        <v>80</v>
      </c>
      <c r="I64" s="6">
        <v>4</v>
      </c>
      <c r="J64" s="75">
        <v>56</v>
      </c>
      <c r="L64" s="16" t="s">
        <v>423</v>
      </c>
      <c r="M64" s="16" t="s">
        <v>424</v>
      </c>
      <c r="N64" s="16" t="s">
        <v>642</v>
      </c>
      <c r="O64" s="19">
        <v>41030</v>
      </c>
      <c r="P64" s="17"/>
      <c r="Q64" t="s">
        <v>121</v>
      </c>
      <c r="R64" t="s">
        <v>399</v>
      </c>
      <c r="S64" t="s">
        <v>12</v>
      </c>
      <c r="T64">
        <v>25</v>
      </c>
      <c r="U64" t="s">
        <v>22</v>
      </c>
      <c r="V64" t="s">
        <v>122</v>
      </c>
      <c r="W64" t="s">
        <v>11</v>
      </c>
      <c r="X64" t="s">
        <v>123</v>
      </c>
      <c r="Y64" t="s">
        <v>124</v>
      </c>
      <c r="Z64" t="s">
        <v>12</v>
      </c>
      <c r="AA64" t="s">
        <v>12</v>
      </c>
      <c r="AB64" t="s">
        <v>541</v>
      </c>
      <c r="AF64" t="s">
        <v>12</v>
      </c>
      <c r="AG64" t="s">
        <v>12</v>
      </c>
      <c r="AH64" t="s">
        <v>12</v>
      </c>
      <c r="AI64" t="s">
        <v>12</v>
      </c>
      <c r="AO64" t="s">
        <v>118</v>
      </c>
    </row>
    <row r="65" spans="1:41" ht="75.5" thickBot="1" x14ac:dyDescent="0.3">
      <c r="A65" s="15" t="s">
        <v>126</v>
      </c>
      <c r="B65" s="15" t="s">
        <v>127</v>
      </c>
      <c r="C65" s="6">
        <v>346</v>
      </c>
      <c r="D65" s="17"/>
      <c r="E65" s="6">
        <v>152</v>
      </c>
      <c r="F65" s="75">
        <v>54</v>
      </c>
      <c r="G65" s="6">
        <v>149</v>
      </c>
      <c r="H65" s="75">
        <v>37</v>
      </c>
      <c r="I65" s="6">
        <v>4.5</v>
      </c>
      <c r="J65" s="75">
        <v>80</v>
      </c>
      <c r="L65" s="7" t="s">
        <v>425</v>
      </c>
      <c r="M65" s="7" t="s">
        <v>426</v>
      </c>
      <c r="N65" s="16" t="s">
        <v>641</v>
      </c>
      <c r="O65" s="19">
        <v>41883</v>
      </c>
      <c r="P65" s="17"/>
      <c r="Q65" t="s">
        <v>45</v>
      </c>
      <c r="R65" t="s">
        <v>399</v>
      </c>
      <c r="S65" t="s">
        <v>12</v>
      </c>
      <c r="T65">
        <v>23</v>
      </c>
      <c r="U65" t="s">
        <v>22</v>
      </c>
      <c r="V65" t="s">
        <v>14</v>
      </c>
      <c r="W65" t="s">
        <v>11</v>
      </c>
      <c r="X65" t="s">
        <v>571</v>
      </c>
      <c r="Y65" t="s">
        <v>100</v>
      </c>
      <c r="Z65" t="s">
        <v>12</v>
      </c>
      <c r="AA65" t="s">
        <v>12</v>
      </c>
      <c r="AB65" t="s">
        <v>572</v>
      </c>
      <c r="AD65" t="s">
        <v>573</v>
      </c>
      <c r="AE65" t="s">
        <v>574</v>
      </c>
      <c r="AF65" t="s">
        <v>12</v>
      </c>
      <c r="AG65" t="s">
        <v>12</v>
      </c>
      <c r="AH65" t="s">
        <v>12</v>
      </c>
      <c r="AI65" t="s">
        <v>12</v>
      </c>
      <c r="AJ65" t="s">
        <v>575</v>
      </c>
      <c r="AO65" t="s">
        <v>125</v>
      </c>
    </row>
    <row r="66" spans="1:41" ht="38" thickBot="1" x14ac:dyDescent="0.3">
      <c r="A66" s="15" t="s">
        <v>202</v>
      </c>
      <c r="B66" s="15" t="s">
        <v>203</v>
      </c>
      <c r="C66" s="15">
        <v>299</v>
      </c>
      <c r="D66" s="17"/>
      <c r="E66" s="5" t="s">
        <v>431</v>
      </c>
      <c r="F66" s="76" t="s">
        <v>431</v>
      </c>
      <c r="G66" s="5" t="s">
        <v>431</v>
      </c>
      <c r="H66" s="76" t="s">
        <v>431</v>
      </c>
      <c r="I66" s="5" t="s">
        <v>431</v>
      </c>
      <c r="J66" s="76" t="s">
        <v>431</v>
      </c>
      <c r="K66" s="10" t="s">
        <v>431</v>
      </c>
      <c r="L66" s="12" t="s">
        <v>501</v>
      </c>
      <c r="M66" s="12" t="s">
        <v>502</v>
      </c>
      <c r="N66" s="12" t="s">
        <v>647</v>
      </c>
      <c r="O66" s="19">
        <v>39052</v>
      </c>
      <c r="P66" s="17"/>
      <c r="Q66" t="s">
        <v>73</v>
      </c>
      <c r="R66" t="s">
        <v>399</v>
      </c>
      <c r="S66" t="s">
        <v>22</v>
      </c>
      <c r="T66">
        <v>34</v>
      </c>
      <c r="U66" t="s">
        <v>13</v>
      </c>
      <c r="V66" t="s">
        <v>204</v>
      </c>
      <c r="W66" t="s">
        <v>11</v>
      </c>
      <c r="X66" t="s">
        <v>205</v>
      </c>
      <c r="Z66" t="s">
        <v>12</v>
      </c>
      <c r="AA66" t="s">
        <v>12</v>
      </c>
      <c r="AB66" t="s">
        <v>588</v>
      </c>
      <c r="AD66" t="s">
        <v>589</v>
      </c>
      <c r="AF66" t="s">
        <v>12</v>
      </c>
      <c r="AG66" t="s">
        <v>12</v>
      </c>
      <c r="AH66" t="s">
        <v>12</v>
      </c>
      <c r="AI66" t="s">
        <v>12</v>
      </c>
      <c r="AJ66" t="s">
        <v>590</v>
      </c>
      <c r="AO66" t="s">
        <v>201</v>
      </c>
    </row>
    <row r="67" spans="1:41" ht="38" thickBot="1" x14ac:dyDescent="0.3">
      <c r="A67" s="15" t="s">
        <v>223</v>
      </c>
      <c r="B67" s="15" t="s">
        <v>224</v>
      </c>
      <c r="C67" s="15">
        <v>350</v>
      </c>
      <c r="D67" s="17"/>
      <c r="E67" s="6">
        <v>152</v>
      </c>
      <c r="F67" s="75">
        <v>54</v>
      </c>
      <c r="G67" s="6">
        <v>150</v>
      </c>
      <c r="H67" s="75">
        <v>40</v>
      </c>
      <c r="I67" s="6">
        <v>3.5</v>
      </c>
      <c r="J67" s="75">
        <v>38</v>
      </c>
      <c r="L67" s="12" t="s">
        <v>507</v>
      </c>
      <c r="M67" s="12" t="s">
        <v>420</v>
      </c>
      <c r="N67" s="12" t="s">
        <v>641</v>
      </c>
      <c r="O67" s="19">
        <v>40664</v>
      </c>
      <c r="P67" s="17"/>
      <c r="Q67" t="s">
        <v>108</v>
      </c>
      <c r="R67" t="s">
        <v>399</v>
      </c>
      <c r="S67" t="s">
        <v>12</v>
      </c>
      <c r="T67">
        <v>25</v>
      </c>
      <c r="U67" t="s">
        <v>22</v>
      </c>
      <c r="V67" t="s">
        <v>14</v>
      </c>
      <c r="W67" t="s">
        <v>11</v>
      </c>
      <c r="X67" t="s">
        <v>225</v>
      </c>
      <c r="Y67" t="s">
        <v>47</v>
      </c>
      <c r="Z67" t="s">
        <v>12</v>
      </c>
      <c r="AA67" t="s">
        <v>12</v>
      </c>
      <c r="AB67" t="s">
        <v>567</v>
      </c>
      <c r="AF67" t="s">
        <v>12</v>
      </c>
      <c r="AG67" t="s">
        <v>12</v>
      </c>
      <c r="AH67" t="s">
        <v>12</v>
      </c>
      <c r="AI67" t="s">
        <v>12</v>
      </c>
      <c r="AO67" t="s">
        <v>222</v>
      </c>
    </row>
    <row r="68" spans="1:41" ht="63" thickBot="1" x14ac:dyDescent="0.3">
      <c r="A68" s="15" t="s">
        <v>237</v>
      </c>
      <c r="B68" s="15" t="s">
        <v>130</v>
      </c>
      <c r="C68" s="15">
        <v>333</v>
      </c>
      <c r="D68" s="17"/>
      <c r="E68" s="8">
        <v>156</v>
      </c>
      <c r="F68" s="75">
        <v>71</v>
      </c>
      <c r="G68" s="8">
        <v>156</v>
      </c>
      <c r="H68" s="75">
        <v>64</v>
      </c>
      <c r="I68" s="8">
        <v>4</v>
      </c>
      <c r="J68" s="75">
        <v>56</v>
      </c>
      <c r="L68" s="7" t="s">
        <v>512</v>
      </c>
      <c r="M68" s="7" t="s">
        <v>513</v>
      </c>
      <c r="N68" s="16" t="s">
        <v>641</v>
      </c>
      <c r="O68" s="19">
        <v>41122</v>
      </c>
      <c r="P68" s="17"/>
      <c r="Q68" t="s">
        <v>238</v>
      </c>
      <c r="R68" t="s">
        <v>399</v>
      </c>
      <c r="S68" t="s">
        <v>12</v>
      </c>
      <c r="T68">
        <v>25</v>
      </c>
      <c r="U68" t="s">
        <v>13</v>
      </c>
      <c r="V68" t="s">
        <v>14</v>
      </c>
      <c r="W68" t="s">
        <v>11</v>
      </c>
      <c r="X68" t="s">
        <v>598</v>
      </c>
      <c r="Y68" t="s">
        <v>599</v>
      </c>
      <c r="Z68" t="s">
        <v>12</v>
      </c>
      <c r="AA68" t="s">
        <v>12</v>
      </c>
      <c r="AB68" t="s">
        <v>588</v>
      </c>
      <c r="AD68" t="s">
        <v>600</v>
      </c>
      <c r="AF68" t="s">
        <v>12</v>
      </c>
      <c r="AG68" t="s">
        <v>12</v>
      </c>
      <c r="AH68" t="s">
        <v>12</v>
      </c>
      <c r="AI68" t="s">
        <v>12</v>
      </c>
      <c r="AJ68" t="s">
        <v>601</v>
      </c>
      <c r="AO68" t="s">
        <v>236</v>
      </c>
    </row>
    <row r="69" spans="1:41" ht="63" thickBot="1" x14ac:dyDescent="0.3">
      <c r="A69" s="15" t="s">
        <v>240</v>
      </c>
      <c r="B69" s="15" t="s">
        <v>241</v>
      </c>
      <c r="C69" s="15">
        <v>320</v>
      </c>
      <c r="D69" s="17"/>
      <c r="E69" s="8">
        <v>155</v>
      </c>
      <c r="F69" s="75">
        <v>67</v>
      </c>
      <c r="G69" s="8">
        <v>156</v>
      </c>
      <c r="H69" s="75">
        <v>64</v>
      </c>
      <c r="I69" s="8">
        <v>4</v>
      </c>
      <c r="J69" s="75">
        <v>56</v>
      </c>
      <c r="L69" s="7" t="s">
        <v>514</v>
      </c>
      <c r="M69" s="7" t="s">
        <v>515</v>
      </c>
      <c r="N69" s="16" t="s">
        <v>641</v>
      </c>
      <c r="O69" s="19">
        <v>41395</v>
      </c>
      <c r="P69" s="17"/>
      <c r="Q69" t="s">
        <v>121</v>
      </c>
      <c r="R69" t="s">
        <v>399</v>
      </c>
      <c r="S69" t="s">
        <v>12</v>
      </c>
      <c r="T69">
        <v>26</v>
      </c>
      <c r="U69" t="s">
        <v>13</v>
      </c>
      <c r="V69" t="s">
        <v>14</v>
      </c>
      <c r="W69" t="s">
        <v>11</v>
      </c>
      <c r="X69" t="s">
        <v>242</v>
      </c>
      <c r="Y69" t="s">
        <v>92</v>
      </c>
      <c r="Z69" t="s">
        <v>12</v>
      </c>
      <c r="AA69" t="s">
        <v>12</v>
      </c>
      <c r="AB69" t="s">
        <v>541</v>
      </c>
      <c r="AF69" t="s">
        <v>12</v>
      </c>
      <c r="AG69" t="s">
        <v>12</v>
      </c>
      <c r="AH69" t="s">
        <v>12</v>
      </c>
      <c r="AI69" t="s">
        <v>12</v>
      </c>
      <c r="AO69" t="s">
        <v>239</v>
      </c>
    </row>
    <row r="70" spans="1:41" ht="88" thickBot="1" x14ac:dyDescent="0.3">
      <c r="A70" s="15" t="s">
        <v>250</v>
      </c>
      <c r="B70" s="15" t="s">
        <v>251</v>
      </c>
      <c r="C70" s="15">
        <v>350</v>
      </c>
      <c r="D70" s="17"/>
      <c r="E70" s="8">
        <v>156</v>
      </c>
      <c r="F70" s="75">
        <v>71</v>
      </c>
      <c r="G70" s="8">
        <v>152</v>
      </c>
      <c r="H70" s="75">
        <v>48</v>
      </c>
      <c r="I70" s="8">
        <v>5.5</v>
      </c>
      <c r="J70" s="75">
        <v>98</v>
      </c>
      <c r="L70" s="7" t="s">
        <v>518</v>
      </c>
      <c r="M70" s="7" t="s">
        <v>519</v>
      </c>
      <c r="N70" s="16" t="s">
        <v>641</v>
      </c>
      <c r="O70" s="19">
        <v>41760</v>
      </c>
      <c r="P70" s="17"/>
      <c r="Q70" t="s">
        <v>45</v>
      </c>
      <c r="R70" t="s">
        <v>399</v>
      </c>
      <c r="S70" t="s">
        <v>12</v>
      </c>
      <c r="T70">
        <v>23</v>
      </c>
      <c r="U70" t="s">
        <v>22</v>
      </c>
      <c r="V70" t="s">
        <v>122</v>
      </c>
      <c r="W70" t="s">
        <v>11</v>
      </c>
      <c r="X70" t="s">
        <v>252</v>
      </c>
      <c r="Y70" t="s">
        <v>92</v>
      </c>
      <c r="Z70" t="s">
        <v>12</v>
      </c>
      <c r="AA70" t="s">
        <v>12</v>
      </c>
      <c r="AB70" t="s">
        <v>551</v>
      </c>
      <c r="AF70" t="s">
        <v>12</v>
      </c>
      <c r="AG70" t="s">
        <v>12</v>
      </c>
      <c r="AH70" t="s">
        <v>12</v>
      </c>
      <c r="AI70" t="s">
        <v>12</v>
      </c>
      <c r="AJ70" t="s">
        <v>603</v>
      </c>
      <c r="AO70" t="s">
        <v>249</v>
      </c>
    </row>
    <row r="71" spans="1:41" ht="63" thickBot="1" x14ac:dyDescent="0.3">
      <c r="A71" s="15" t="s">
        <v>295</v>
      </c>
      <c r="B71" s="15" t="s">
        <v>296</v>
      </c>
      <c r="C71" s="15">
        <v>399</v>
      </c>
      <c r="D71" s="17"/>
      <c r="E71" s="6">
        <v>164</v>
      </c>
      <c r="F71" s="75">
        <v>93</v>
      </c>
      <c r="G71" s="6">
        <v>149</v>
      </c>
      <c r="H71" s="75">
        <v>37</v>
      </c>
      <c r="I71" s="6">
        <v>4.5</v>
      </c>
      <c r="J71" s="75">
        <v>80</v>
      </c>
      <c r="L71" s="5" t="s">
        <v>463</v>
      </c>
      <c r="M71" s="5" t="s">
        <v>464</v>
      </c>
      <c r="N71" s="12" t="s">
        <v>641</v>
      </c>
      <c r="O71" s="19">
        <v>40299</v>
      </c>
      <c r="P71" s="17"/>
      <c r="Q71" t="s">
        <v>108</v>
      </c>
      <c r="R71" t="s">
        <v>399</v>
      </c>
      <c r="S71" t="s">
        <v>28</v>
      </c>
      <c r="T71">
        <v>27</v>
      </c>
      <c r="U71" t="s">
        <v>22</v>
      </c>
      <c r="V71" t="s">
        <v>14</v>
      </c>
      <c r="W71" t="s">
        <v>11</v>
      </c>
      <c r="X71" t="s">
        <v>617</v>
      </c>
      <c r="Y71" t="s">
        <v>24</v>
      </c>
      <c r="Z71" t="s">
        <v>12</v>
      </c>
      <c r="AA71" t="s">
        <v>12</v>
      </c>
      <c r="AB71" t="s">
        <v>554</v>
      </c>
      <c r="AF71" t="s">
        <v>548</v>
      </c>
      <c r="AG71" t="s">
        <v>12</v>
      </c>
      <c r="AH71" t="s">
        <v>12</v>
      </c>
      <c r="AI71" t="s">
        <v>12</v>
      </c>
      <c r="AJ71" t="s">
        <v>618</v>
      </c>
      <c r="AO71" t="s">
        <v>294</v>
      </c>
    </row>
    <row r="72" spans="1:41" ht="25.5" thickBot="1" x14ac:dyDescent="0.3">
      <c r="A72" s="15" t="s">
        <v>313</v>
      </c>
      <c r="B72" s="15" t="s">
        <v>314</v>
      </c>
      <c r="C72" s="15">
        <v>352</v>
      </c>
      <c r="D72" s="22"/>
      <c r="E72" s="6">
        <v>152</v>
      </c>
      <c r="F72" s="75">
        <v>54</v>
      </c>
      <c r="G72" s="6">
        <v>144</v>
      </c>
      <c r="H72" s="75">
        <v>18</v>
      </c>
      <c r="I72" s="6">
        <v>4</v>
      </c>
      <c r="J72" s="75">
        <v>56</v>
      </c>
      <c r="L72" s="5" t="s">
        <v>407</v>
      </c>
      <c r="M72" s="5" t="s">
        <v>433</v>
      </c>
      <c r="N72" s="16" t="s">
        <v>643</v>
      </c>
      <c r="O72" s="19">
        <v>40330</v>
      </c>
      <c r="P72" s="17"/>
      <c r="Q72" t="s">
        <v>315</v>
      </c>
      <c r="R72" t="s">
        <v>399</v>
      </c>
      <c r="S72" t="s">
        <v>28</v>
      </c>
      <c r="T72">
        <v>28</v>
      </c>
      <c r="U72" t="s">
        <v>22</v>
      </c>
      <c r="V72" t="s">
        <v>14</v>
      </c>
      <c r="W72" t="s">
        <v>11</v>
      </c>
      <c r="X72" t="s">
        <v>29</v>
      </c>
      <c r="Y72" t="s">
        <v>24</v>
      </c>
      <c r="Z72" t="s">
        <v>12</v>
      </c>
      <c r="AA72" t="s">
        <v>12</v>
      </c>
      <c r="AB72" t="s">
        <v>543</v>
      </c>
      <c r="AF72" t="s">
        <v>12</v>
      </c>
      <c r="AG72" t="s">
        <v>12</v>
      </c>
      <c r="AH72" t="s">
        <v>548</v>
      </c>
      <c r="AI72" t="s">
        <v>12</v>
      </c>
      <c r="AO72" t="s">
        <v>312</v>
      </c>
    </row>
    <row r="73" spans="1:41" ht="25.5" thickBot="1" x14ac:dyDescent="0.3">
      <c r="A73" s="15" t="s">
        <v>317</v>
      </c>
      <c r="B73" s="15" t="s">
        <v>318</v>
      </c>
      <c r="C73" s="15">
        <v>387</v>
      </c>
      <c r="D73" s="17"/>
      <c r="E73" s="6">
        <v>165</v>
      </c>
      <c r="F73" s="75">
        <v>95</v>
      </c>
      <c r="G73" s="6">
        <v>161</v>
      </c>
      <c r="H73" s="75">
        <v>80</v>
      </c>
      <c r="I73" s="6">
        <v>4.5</v>
      </c>
      <c r="J73" s="75">
        <v>80</v>
      </c>
      <c r="L73" s="5" t="s">
        <v>469</v>
      </c>
      <c r="M73" s="5" t="s">
        <v>470</v>
      </c>
      <c r="N73" s="12" t="s">
        <v>641</v>
      </c>
      <c r="O73" s="19">
        <v>41518</v>
      </c>
      <c r="P73" s="17"/>
      <c r="Q73" t="s">
        <v>319</v>
      </c>
      <c r="R73" t="s">
        <v>399</v>
      </c>
      <c r="S73" t="s">
        <v>12</v>
      </c>
      <c r="T73">
        <v>24</v>
      </c>
      <c r="U73" t="s">
        <v>22</v>
      </c>
      <c r="V73" t="s">
        <v>14</v>
      </c>
      <c r="W73" t="s">
        <v>11</v>
      </c>
      <c r="X73" t="s">
        <v>320</v>
      </c>
      <c r="Y73" t="s">
        <v>100</v>
      </c>
      <c r="Z73" t="s">
        <v>12</v>
      </c>
      <c r="AA73" t="s">
        <v>12</v>
      </c>
      <c r="AB73" t="s">
        <v>541</v>
      </c>
      <c r="AF73" t="s">
        <v>12</v>
      </c>
      <c r="AG73" t="s">
        <v>12</v>
      </c>
      <c r="AH73" t="s">
        <v>12</v>
      </c>
      <c r="AI73" t="s">
        <v>12</v>
      </c>
      <c r="AO73" t="s">
        <v>316</v>
      </c>
    </row>
    <row r="74" spans="1:41" ht="75.5" thickBot="1" x14ac:dyDescent="0.3">
      <c r="A74" s="15" t="s">
        <v>340</v>
      </c>
      <c r="B74" s="15" t="s">
        <v>341</v>
      </c>
      <c r="C74" s="15">
        <v>307</v>
      </c>
      <c r="D74" s="17"/>
      <c r="E74" s="6">
        <v>158</v>
      </c>
      <c r="F74" s="75">
        <v>78</v>
      </c>
      <c r="G74" s="6">
        <v>148</v>
      </c>
      <c r="H74" s="75">
        <v>32</v>
      </c>
      <c r="I74" s="6">
        <v>4</v>
      </c>
      <c r="J74" s="75">
        <v>56</v>
      </c>
      <c r="L74" s="5" t="s">
        <v>475</v>
      </c>
      <c r="M74" s="5" t="s">
        <v>476</v>
      </c>
      <c r="N74" s="12" t="s">
        <v>641</v>
      </c>
      <c r="O74" s="19">
        <v>42125</v>
      </c>
      <c r="P74" s="17"/>
      <c r="Q74" t="s">
        <v>108</v>
      </c>
      <c r="R74" t="s">
        <v>399</v>
      </c>
      <c r="S74" t="s">
        <v>12</v>
      </c>
      <c r="T74">
        <v>22</v>
      </c>
      <c r="U74" t="s">
        <v>13</v>
      </c>
      <c r="V74" t="s">
        <v>104</v>
      </c>
      <c r="W74" t="s">
        <v>11</v>
      </c>
      <c r="X74" t="s">
        <v>342</v>
      </c>
      <c r="Y74" t="s">
        <v>211</v>
      </c>
      <c r="Z74" t="s">
        <v>12</v>
      </c>
      <c r="AA74" t="s">
        <v>12</v>
      </c>
      <c r="AB74" t="s">
        <v>541</v>
      </c>
      <c r="AF74" t="s">
        <v>12</v>
      </c>
      <c r="AG74" t="s">
        <v>12</v>
      </c>
      <c r="AH74" t="s">
        <v>12</v>
      </c>
      <c r="AI74" t="s">
        <v>12</v>
      </c>
      <c r="AJ74" t="s">
        <v>627</v>
      </c>
      <c r="AO74" t="s">
        <v>339</v>
      </c>
    </row>
    <row r="75" spans="1:41" ht="38" thickBot="1" x14ac:dyDescent="0.3">
      <c r="A75" s="15" t="s">
        <v>348</v>
      </c>
      <c r="B75" s="15" t="s">
        <v>157</v>
      </c>
      <c r="C75" s="15">
        <v>343</v>
      </c>
      <c r="D75" s="22"/>
      <c r="E75" s="6">
        <v>161</v>
      </c>
      <c r="F75" s="75">
        <v>87</v>
      </c>
      <c r="G75" s="6">
        <v>156</v>
      </c>
      <c r="H75" s="75">
        <v>64</v>
      </c>
      <c r="I75" s="6">
        <v>5</v>
      </c>
      <c r="J75" s="75">
        <v>93</v>
      </c>
      <c r="L75" s="5" t="s">
        <v>477</v>
      </c>
      <c r="M75" s="5" t="s">
        <v>417</v>
      </c>
      <c r="N75" s="12" t="s">
        <v>642</v>
      </c>
      <c r="O75" s="19">
        <v>39934</v>
      </c>
      <c r="P75" s="17"/>
      <c r="Q75" t="s">
        <v>349</v>
      </c>
      <c r="R75" t="s">
        <v>399</v>
      </c>
      <c r="S75" t="s">
        <v>12</v>
      </c>
      <c r="T75">
        <v>28</v>
      </c>
      <c r="U75" t="s">
        <v>12</v>
      </c>
      <c r="V75" t="s">
        <v>122</v>
      </c>
      <c r="W75" t="s">
        <v>11</v>
      </c>
      <c r="X75" t="s">
        <v>350</v>
      </c>
      <c r="Y75" t="s">
        <v>100</v>
      </c>
      <c r="Z75" t="s">
        <v>12</v>
      </c>
      <c r="AA75" t="s">
        <v>12</v>
      </c>
      <c r="AB75" t="s">
        <v>541</v>
      </c>
      <c r="AF75" t="s">
        <v>548</v>
      </c>
      <c r="AG75" t="s">
        <v>12</v>
      </c>
      <c r="AH75" t="s">
        <v>12</v>
      </c>
      <c r="AI75" t="s">
        <v>12</v>
      </c>
      <c r="AO75" t="s">
        <v>347</v>
      </c>
    </row>
    <row r="76" spans="1:41" ht="75.5" thickBot="1" x14ac:dyDescent="0.3">
      <c r="A76" s="15" t="s">
        <v>365</v>
      </c>
      <c r="B76" s="15" t="s">
        <v>366</v>
      </c>
      <c r="C76" s="15">
        <v>341</v>
      </c>
      <c r="D76" s="22"/>
      <c r="E76" s="6">
        <v>154</v>
      </c>
      <c r="F76" s="75">
        <v>63</v>
      </c>
      <c r="G76" s="6">
        <v>143</v>
      </c>
      <c r="H76" s="75">
        <v>15</v>
      </c>
      <c r="I76" s="6">
        <v>4</v>
      </c>
      <c r="J76" s="75">
        <v>56</v>
      </c>
      <c r="L76" s="5" t="s">
        <v>453</v>
      </c>
      <c r="M76" s="5" t="s">
        <v>454</v>
      </c>
      <c r="N76" s="12" t="s">
        <v>641</v>
      </c>
      <c r="O76" s="19">
        <v>42125</v>
      </c>
      <c r="P76" s="17"/>
      <c r="Q76" t="s">
        <v>73</v>
      </c>
      <c r="R76" t="s">
        <v>399</v>
      </c>
      <c r="S76" t="s">
        <v>12</v>
      </c>
      <c r="T76">
        <v>24</v>
      </c>
      <c r="U76" t="s">
        <v>22</v>
      </c>
      <c r="V76" t="s">
        <v>122</v>
      </c>
      <c r="W76" t="s">
        <v>11</v>
      </c>
      <c r="X76" t="s">
        <v>367</v>
      </c>
      <c r="Y76" t="s">
        <v>368</v>
      </c>
      <c r="AA76" t="s">
        <v>12</v>
      </c>
      <c r="AB76" t="s">
        <v>567</v>
      </c>
      <c r="AF76" t="s">
        <v>12</v>
      </c>
      <c r="AG76" t="s">
        <v>12</v>
      </c>
      <c r="AH76" t="s">
        <v>12</v>
      </c>
      <c r="AI76" t="s">
        <v>12</v>
      </c>
      <c r="AJ76" t="s">
        <v>632</v>
      </c>
      <c r="AO76" t="s">
        <v>364</v>
      </c>
    </row>
    <row r="77" spans="1:41" ht="63" thickBot="1" x14ac:dyDescent="0.3">
      <c r="A77" s="15" t="s">
        <v>381</v>
      </c>
      <c r="B77" s="15" t="s">
        <v>382</v>
      </c>
      <c r="C77" s="15">
        <v>294</v>
      </c>
      <c r="D77" s="17"/>
      <c r="E77" s="6">
        <v>168</v>
      </c>
      <c r="F77" s="75">
        <v>98</v>
      </c>
      <c r="G77" s="6">
        <v>158</v>
      </c>
      <c r="H77" s="75">
        <v>71</v>
      </c>
      <c r="I77" s="6">
        <v>5</v>
      </c>
      <c r="J77" s="75">
        <v>93</v>
      </c>
      <c r="L77" s="5" t="s">
        <v>485</v>
      </c>
      <c r="M77" s="5" t="s">
        <v>486</v>
      </c>
      <c r="N77" s="12" t="s">
        <v>641</v>
      </c>
      <c r="O77" s="19">
        <v>40878</v>
      </c>
      <c r="P77" s="17"/>
      <c r="Q77" t="s">
        <v>108</v>
      </c>
      <c r="R77" t="s">
        <v>399</v>
      </c>
      <c r="S77" t="s">
        <v>12</v>
      </c>
      <c r="T77">
        <v>27</v>
      </c>
      <c r="U77" t="s">
        <v>13</v>
      </c>
      <c r="V77" t="s">
        <v>289</v>
      </c>
      <c r="W77" t="s">
        <v>11</v>
      </c>
      <c r="X77" t="s">
        <v>383</v>
      </c>
      <c r="Y77" t="s">
        <v>143</v>
      </c>
      <c r="Z77" t="s">
        <v>12</v>
      </c>
      <c r="AA77" t="s">
        <v>12</v>
      </c>
      <c r="AB77" t="s">
        <v>554</v>
      </c>
      <c r="AF77" t="s">
        <v>12</v>
      </c>
      <c r="AG77" t="s">
        <v>12</v>
      </c>
      <c r="AH77" t="s">
        <v>12</v>
      </c>
      <c r="AI77" t="s">
        <v>12</v>
      </c>
      <c r="AJ77" t="s">
        <v>633</v>
      </c>
      <c r="AO77" t="s">
        <v>380</v>
      </c>
    </row>
    <row r="78" spans="1:41" s="26" customFormat="1" ht="13" x14ac:dyDescent="0.3">
      <c r="B78" s="27" t="s">
        <v>654</v>
      </c>
      <c r="C78" s="28">
        <f>AVERAGE(C2:C77)</f>
        <v>340.5053125</v>
      </c>
      <c r="D78" s="28"/>
      <c r="E78" s="28">
        <f t="shared" ref="E78:T78" si="0">AVERAGE(E2:E77)</f>
        <v>155.78571428571428</v>
      </c>
      <c r="F78" s="77">
        <f t="shared" si="0"/>
        <v>66.928571428571431</v>
      </c>
      <c r="G78" s="28">
        <f t="shared" si="0"/>
        <v>150.27142857142857</v>
      </c>
      <c r="H78" s="77">
        <f t="shared" si="0"/>
        <v>41.557142857142857</v>
      </c>
      <c r="I78" s="28">
        <f t="shared" si="0"/>
        <v>4.0357142857142856</v>
      </c>
      <c r="J78" s="77">
        <f t="shared" si="0"/>
        <v>57.571428571428569</v>
      </c>
      <c r="K78" s="28"/>
      <c r="L78" s="28"/>
      <c r="M78" s="28"/>
      <c r="N78" s="28"/>
      <c r="O78" s="28"/>
      <c r="P78" s="28"/>
      <c r="Q78" s="28"/>
      <c r="R78" s="28"/>
      <c r="S78" s="28"/>
      <c r="T78" s="28">
        <f t="shared" si="0"/>
        <v>28.55263157894737</v>
      </c>
    </row>
  </sheetData>
  <sortState ref="A2:AO96">
    <sortCondition ref="R2:R9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7"/>
  <sheetViews>
    <sheetView tabSelected="1" workbookViewId="0">
      <pane xSplit="2" ySplit="1" topLeftCell="C15" activePane="bottomRight" state="frozen"/>
      <selection pane="topRight" activeCell="C1" sqref="C1"/>
      <selection pane="bottomLeft" activeCell="A2" sqref="A2"/>
      <selection pane="bottomRight" activeCell="D17" sqref="D17"/>
    </sheetView>
  </sheetViews>
  <sheetFormatPr defaultRowHeight="12.5" x14ac:dyDescent="0.25"/>
  <cols>
    <col min="3" max="3" width="9.54296875" bestFit="1" customWidth="1"/>
    <col min="5" max="5" width="9.54296875" bestFit="1" customWidth="1"/>
    <col min="6" max="6" width="9.26953125" bestFit="1" customWidth="1"/>
    <col min="7" max="7" width="9.54296875" bestFit="1" customWidth="1"/>
    <col min="8" max="10" width="9.26953125" bestFit="1" customWidth="1"/>
    <col min="20" max="20" width="9.26953125" style="70" bestFit="1" customWidth="1"/>
    <col min="36" max="36" width="25" customWidth="1"/>
  </cols>
  <sheetData>
    <row r="1" spans="1:37" ht="14.5" x14ac:dyDescent="0.35">
      <c r="A1" t="s">
        <v>1</v>
      </c>
      <c r="B1" t="s">
        <v>2</v>
      </c>
      <c r="C1" s="1" t="s">
        <v>384</v>
      </c>
      <c r="D1" s="2" t="s">
        <v>385</v>
      </c>
      <c r="E1" s="4" t="s">
        <v>392</v>
      </c>
      <c r="F1" s="3" t="s">
        <v>386</v>
      </c>
      <c r="G1" s="4" t="s">
        <v>387</v>
      </c>
      <c r="H1" s="3" t="s">
        <v>388</v>
      </c>
      <c r="I1" s="4" t="s">
        <v>389</v>
      </c>
      <c r="J1" s="3" t="s">
        <v>390</v>
      </c>
      <c r="K1" s="1" t="s">
        <v>391</v>
      </c>
      <c r="L1" s="1" t="s">
        <v>526</v>
      </c>
      <c r="M1" s="1" t="s">
        <v>527</v>
      </c>
      <c r="N1" s="2" t="s">
        <v>640</v>
      </c>
      <c r="O1" t="s">
        <v>636</v>
      </c>
      <c r="P1" s="1" t="s">
        <v>396</v>
      </c>
      <c r="Q1" s="1" t="s">
        <v>393</v>
      </c>
      <c r="R1" s="1" t="s">
        <v>394</v>
      </c>
      <c r="S1" s="1" t="s">
        <v>395</v>
      </c>
      <c r="T1" s="70" t="s">
        <v>3</v>
      </c>
      <c r="U1" t="s">
        <v>4</v>
      </c>
      <c r="V1" t="s">
        <v>5</v>
      </c>
      <c r="W1" t="s">
        <v>6</v>
      </c>
      <c r="X1" t="s">
        <v>634</v>
      </c>
      <c r="Y1" t="s">
        <v>635</v>
      </c>
      <c r="Z1" t="s">
        <v>528</v>
      </c>
      <c r="AA1" t="s">
        <v>529</v>
      </c>
      <c r="AB1" t="s">
        <v>530</v>
      </c>
      <c r="AC1" t="s">
        <v>531</v>
      </c>
      <c r="AD1" t="s">
        <v>532</v>
      </c>
      <c r="AE1" t="s">
        <v>533</v>
      </c>
      <c r="AF1" t="s">
        <v>534</v>
      </c>
      <c r="AG1" t="s">
        <v>535</v>
      </c>
      <c r="AH1" t="s">
        <v>536</v>
      </c>
      <c r="AI1" t="s">
        <v>537</v>
      </c>
      <c r="AJ1" t="s">
        <v>538</v>
      </c>
      <c r="AK1" t="s">
        <v>0</v>
      </c>
    </row>
    <row r="2" spans="1:37" ht="87.5" x14ac:dyDescent="0.25">
      <c r="A2" s="20" t="s">
        <v>18</v>
      </c>
      <c r="B2" s="20" t="s">
        <v>26</v>
      </c>
      <c r="C2" s="12" t="s">
        <v>404</v>
      </c>
      <c r="D2" s="12" t="s">
        <v>404</v>
      </c>
      <c r="E2" s="13">
        <v>155</v>
      </c>
      <c r="F2" s="13">
        <v>67</v>
      </c>
      <c r="G2" s="13">
        <v>141</v>
      </c>
      <c r="H2" s="13">
        <v>10</v>
      </c>
      <c r="I2" s="13">
        <v>3</v>
      </c>
      <c r="J2" s="13">
        <v>15</v>
      </c>
      <c r="L2" s="16" t="s">
        <v>405</v>
      </c>
      <c r="M2" s="16" t="s">
        <v>406</v>
      </c>
      <c r="N2" s="12" t="s">
        <v>643</v>
      </c>
      <c r="O2" s="19">
        <v>41609</v>
      </c>
      <c r="P2" s="17"/>
      <c r="Q2" t="s">
        <v>27</v>
      </c>
      <c r="R2" t="s">
        <v>398</v>
      </c>
      <c r="S2" t="s">
        <v>28</v>
      </c>
      <c r="T2" s="70">
        <v>35</v>
      </c>
      <c r="U2" t="s">
        <v>13</v>
      </c>
      <c r="V2" t="s">
        <v>14</v>
      </c>
      <c r="W2" t="s">
        <v>11</v>
      </c>
      <c r="X2" t="s">
        <v>29</v>
      </c>
      <c r="Y2" t="s">
        <v>24</v>
      </c>
      <c r="Z2" t="s">
        <v>12</v>
      </c>
      <c r="AA2" t="s">
        <v>12</v>
      </c>
      <c r="AB2" t="s">
        <v>541</v>
      </c>
      <c r="AF2" t="s">
        <v>12</v>
      </c>
      <c r="AG2" t="s">
        <v>12</v>
      </c>
      <c r="AH2" t="s">
        <v>12</v>
      </c>
      <c r="AI2" t="s">
        <v>12</v>
      </c>
      <c r="AK2" t="s">
        <v>25</v>
      </c>
    </row>
    <row r="3" spans="1:37" ht="37.5" x14ac:dyDescent="0.25">
      <c r="A3" s="20" t="s">
        <v>18</v>
      </c>
      <c r="B3" s="20" t="s">
        <v>19</v>
      </c>
      <c r="C3" s="12" t="s">
        <v>404</v>
      </c>
      <c r="D3" s="12" t="s">
        <v>404</v>
      </c>
      <c r="E3" s="13">
        <v>161</v>
      </c>
      <c r="F3" s="13">
        <v>87</v>
      </c>
      <c r="G3" s="13">
        <v>161</v>
      </c>
      <c r="H3" s="13">
        <v>80</v>
      </c>
      <c r="I3" s="13">
        <v>4</v>
      </c>
      <c r="J3" s="13">
        <v>56</v>
      </c>
      <c r="L3" s="12" t="s">
        <v>443</v>
      </c>
      <c r="M3" s="12" t="s">
        <v>444</v>
      </c>
      <c r="N3" s="12" t="s">
        <v>643</v>
      </c>
      <c r="O3" s="19">
        <v>41699</v>
      </c>
      <c r="P3" s="17"/>
      <c r="Q3" t="s">
        <v>20</v>
      </c>
      <c r="R3" t="s">
        <v>398</v>
      </c>
      <c r="S3" t="s">
        <v>21</v>
      </c>
      <c r="T3" s="70">
        <v>22</v>
      </c>
      <c r="U3" t="s">
        <v>22</v>
      </c>
      <c r="V3" t="s">
        <v>14</v>
      </c>
      <c r="W3" t="s">
        <v>11</v>
      </c>
      <c r="X3" t="s">
        <v>542</v>
      </c>
      <c r="Y3" t="s">
        <v>16</v>
      </c>
      <c r="Z3" t="s">
        <v>12</v>
      </c>
      <c r="AA3" t="s">
        <v>12</v>
      </c>
      <c r="AB3" t="s">
        <v>543</v>
      </c>
      <c r="AF3" t="s">
        <v>12</v>
      </c>
      <c r="AG3" t="s">
        <v>12</v>
      </c>
      <c r="AH3" t="s">
        <v>12</v>
      </c>
      <c r="AI3" t="s">
        <v>12</v>
      </c>
      <c r="AK3" t="s">
        <v>17</v>
      </c>
    </row>
    <row r="4" spans="1:37" ht="75" x14ac:dyDescent="0.25">
      <c r="A4" s="20" t="s">
        <v>31</v>
      </c>
      <c r="B4" s="20" t="s">
        <v>36</v>
      </c>
      <c r="C4" s="20">
        <v>327</v>
      </c>
      <c r="D4" s="22"/>
      <c r="E4" s="13">
        <v>154</v>
      </c>
      <c r="F4" s="13">
        <v>63</v>
      </c>
      <c r="G4" s="13">
        <v>140</v>
      </c>
      <c r="H4" s="13">
        <v>8</v>
      </c>
      <c r="I4" s="13">
        <v>4</v>
      </c>
      <c r="J4" s="13">
        <v>56</v>
      </c>
      <c r="L4" s="16" t="s">
        <v>407</v>
      </c>
      <c r="M4" s="16" t="s">
        <v>408</v>
      </c>
      <c r="N4" s="16" t="s">
        <v>643</v>
      </c>
      <c r="O4" s="19">
        <v>42156</v>
      </c>
      <c r="P4" s="17"/>
      <c r="Q4" t="s">
        <v>20</v>
      </c>
      <c r="R4" t="s">
        <v>398</v>
      </c>
      <c r="S4" t="s">
        <v>28</v>
      </c>
      <c r="T4" s="70">
        <v>22</v>
      </c>
      <c r="U4" t="s">
        <v>22</v>
      </c>
      <c r="V4" t="s">
        <v>14</v>
      </c>
      <c r="W4" t="s">
        <v>11</v>
      </c>
      <c r="X4" t="s">
        <v>545</v>
      </c>
      <c r="Y4" t="s">
        <v>24</v>
      </c>
      <c r="Z4" t="s">
        <v>12</v>
      </c>
      <c r="AA4" t="s">
        <v>12</v>
      </c>
      <c r="AB4" t="s">
        <v>547</v>
      </c>
      <c r="AC4" t="s">
        <v>546</v>
      </c>
      <c r="AF4" t="s">
        <v>12</v>
      </c>
      <c r="AG4" t="s">
        <v>12</v>
      </c>
      <c r="AH4" t="s">
        <v>12</v>
      </c>
      <c r="AI4" t="s">
        <v>12</v>
      </c>
      <c r="AK4" t="s">
        <v>35</v>
      </c>
    </row>
    <row r="5" spans="1:37" ht="25" x14ac:dyDescent="0.25">
      <c r="A5" s="20" t="s">
        <v>64</v>
      </c>
      <c r="B5" s="20" t="s">
        <v>65</v>
      </c>
      <c r="C5" s="12" t="s">
        <v>404</v>
      </c>
      <c r="D5" s="12" t="s">
        <v>404</v>
      </c>
      <c r="E5" s="13">
        <v>158</v>
      </c>
      <c r="F5" s="13">
        <v>78</v>
      </c>
      <c r="G5" s="13">
        <v>150</v>
      </c>
      <c r="H5" s="13">
        <v>40</v>
      </c>
      <c r="I5" s="13">
        <v>4</v>
      </c>
      <c r="J5" s="13">
        <v>56</v>
      </c>
      <c r="L5" s="12" t="s">
        <v>405</v>
      </c>
      <c r="M5" s="12" t="s">
        <v>456</v>
      </c>
      <c r="N5" s="12" t="s">
        <v>643</v>
      </c>
      <c r="O5" s="19">
        <v>39600</v>
      </c>
      <c r="P5" s="17"/>
      <c r="Q5" t="s">
        <v>27</v>
      </c>
      <c r="R5" t="s">
        <v>398</v>
      </c>
      <c r="S5" t="s">
        <v>28</v>
      </c>
      <c r="T5" s="70">
        <v>30</v>
      </c>
      <c r="U5" t="s">
        <v>22</v>
      </c>
      <c r="V5" t="s">
        <v>66</v>
      </c>
      <c r="W5" t="s">
        <v>11</v>
      </c>
      <c r="X5" t="s">
        <v>29</v>
      </c>
      <c r="Y5" t="s">
        <v>24</v>
      </c>
      <c r="Z5" t="s">
        <v>12</v>
      </c>
      <c r="AA5" t="s">
        <v>12</v>
      </c>
      <c r="AB5" t="s">
        <v>557</v>
      </c>
      <c r="AF5" t="s">
        <v>12</v>
      </c>
      <c r="AG5" t="s">
        <v>12</v>
      </c>
      <c r="AH5" t="s">
        <v>12</v>
      </c>
      <c r="AI5" t="s">
        <v>12</v>
      </c>
      <c r="AK5" t="s">
        <v>63</v>
      </c>
    </row>
    <row r="6" spans="1:37" ht="50" x14ac:dyDescent="0.25">
      <c r="A6" s="20" t="s">
        <v>68</v>
      </c>
      <c r="B6" s="20" t="s">
        <v>69</v>
      </c>
      <c r="C6" s="13">
        <v>369</v>
      </c>
      <c r="D6" s="17"/>
      <c r="E6" s="13">
        <v>162</v>
      </c>
      <c r="F6" s="13">
        <v>89</v>
      </c>
      <c r="G6" s="13">
        <v>156</v>
      </c>
      <c r="H6" s="13">
        <v>64</v>
      </c>
      <c r="I6" s="13">
        <v>4</v>
      </c>
      <c r="J6" s="13">
        <v>56</v>
      </c>
      <c r="L6" s="20" t="s">
        <v>441</v>
      </c>
      <c r="M6" s="16" t="s">
        <v>413</v>
      </c>
      <c r="N6" s="12" t="s">
        <v>643</v>
      </c>
      <c r="O6" s="19">
        <v>38504</v>
      </c>
      <c r="P6" s="17"/>
      <c r="Q6" t="s">
        <v>27</v>
      </c>
      <c r="R6" t="s">
        <v>398</v>
      </c>
      <c r="S6" t="s">
        <v>28</v>
      </c>
      <c r="T6" s="70">
        <v>37</v>
      </c>
      <c r="U6" t="s">
        <v>22</v>
      </c>
      <c r="V6" t="s">
        <v>14</v>
      </c>
      <c r="W6" t="s">
        <v>11</v>
      </c>
      <c r="X6" t="s">
        <v>34</v>
      </c>
      <c r="Y6" t="s">
        <v>24</v>
      </c>
      <c r="Z6" t="s">
        <v>12</v>
      </c>
      <c r="AA6" t="s">
        <v>12</v>
      </c>
      <c r="AB6" t="s">
        <v>541</v>
      </c>
      <c r="AF6" t="s">
        <v>12</v>
      </c>
      <c r="AG6" t="s">
        <v>12</v>
      </c>
      <c r="AH6" t="s">
        <v>12</v>
      </c>
      <c r="AI6" t="s">
        <v>12</v>
      </c>
      <c r="AK6" t="s">
        <v>67</v>
      </c>
    </row>
    <row r="7" spans="1:37" ht="37.5" x14ac:dyDescent="0.25">
      <c r="A7" t="s">
        <v>81</v>
      </c>
      <c r="B7" t="s">
        <v>82</v>
      </c>
      <c r="C7" s="13">
        <v>341</v>
      </c>
      <c r="D7" s="17"/>
      <c r="E7" s="13">
        <v>155</v>
      </c>
      <c r="F7" s="13">
        <v>67</v>
      </c>
      <c r="G7" s="13">
        <v>152</v>
      </c>
      <c r="H7" s="13">
        <v>48</v>
      </c>
      <c r="I7" s="13">
        <v>4.5</v>
      </c>
      <c r="J7" s="13">
        <v>80</v>
      </c>
      <c r="L7" s="16" t="s">
        <v>416</v>
      </c>
      <c r="M7" s="16" t="s">
        <v>417</v>
      </c>
      <c r="N7" s="16" t="s">
        <v>641</v>
      </c>
      <c r="O7" s="19">
        <v>41974</v>
      </c>
      <c r="P7" s="17"/>
      <c r="Q7" t="s">
        <v>27</v>
      </c>
      <c r="R7" t="s">
        <v>398</v>
      </c>
      <c r="S7" t="s">
        <v>21</v>
      </c>
      <c r="T7" s="70">
        <v>23</v>
      </c>
      <c r="U7" t="s">
        <v>22</v>
      </c>
      <c r="V7" t="s">
        <v>14</v>
      </c>
      <c r="W7" t="s">
        <v>11</v>
      </c>
      <c r="X7" t="s">
        <v>560</v>
      </c>
      <c r="Y7" t="s">
        <v>100</v>
      </c>
      <c r="Z7" t="s">
        <v>12</v>
      </c>
      <c r="AA7" t="s">
        <v>12</v>
      </c>
      <c r="AB7" t="s">
        <v>541</v>
      </c>
      <c r="AF7" t="s">
        <v>12</v>
      </c>
      <c r="AG7" t="s">
        <v>12</v>
      </c>
      <c r="AH7" t="s">
        <v>12</v>
      </c>
      <c r="AI7" t="s">
        <v>12</v>
      </c>
      <c r="AK7" t="s">
        <v>80</v>
      </c>
    </row>
    <row r="8" spans="1:37" ht="25" x14ac:dyDescent="0.25">
      <c r="A8" s="20" t="s">
        <v>94</v>
      </c>
      <c r="B8" s="20" t="s">
        <v>95</v>
      </c>
      <c r="C8" s="20">
        <v>326</v>
      </c>
      <c r="D8" s="17"/>
      <c r="E8" s="13">
        <v>164</v>
      </c>
      <c r="F8" s="13">
        <v>93</v>
      </c>
      <c r="G8" s="13">
        <v>153</v>
      </c>
      <c r="H8" s="13">
        <v>52</v>
      </c>
      <c r="I8" s="13">
        <v>5</v>
      </c>
      <c r="J8" s="13">
        <v>93</v>
      </c>
      <c r="L8" s="20" t="s">
        <v>441</v>
      </c>
      <c r="M8" s="16" t="s">
        <v>420</v>
      </c>
      <c r="N8" s="12" t="s">
        <v>643</v>
      </c>
      <c r="O8" s="19">
        <v>39600</v>
      </c>
      <c r="P8" s="17"/>
      <c r="Q8" t="s">
        <v>20</v>
      </c>
      <c r="R8" t="s">
        <v>398</v>
      </c>
      <c r="S8" t="s">
        <v>28</v>
      </c>
      <c r="T8" s="70">
        <v>30</v>
      </c>
      <c r="U8" t="s">
        <v>13</v>
      </c>
      <c r="V8" t="s">
        <v>14</v>
      </c>
      <c r="W8" t="s">
        <v>11</v>
      </c>
      <c r="X8" t="s">
        <v>34</v>
      </c>
      <c r="Y8" t="s">
        <v>24</v>
      </c>
      <c r="Z8" t="s">
        <v>12</v>
      </c>
      <c r="AA8" t="s">
        <v>12</v>
      </c>
      <c r="AB8" t="s">
        <v>566</v>
      </c>
      <c r="AF8" t="s">
        <v>12</v>
      </c>
      <c r="AG8" t="s">
        <v>12</v>
      </c>
      <c r="AH8" t="s">
        <v>12</v>
      </c>
      <c r="AI8" t="s">
        <v>12</v>
      </c>
      <c r="AK8" t="s">
        <v>93</v>
      </c>
    </row>
    <row r="9" spans="1:37" ht="37.5" x14ac:dyDescent="0.25">
      <c r="A9" s="20" t="s">
        <v>97</v>
      </c>
      <c r="B9" s="20" t="s">
        <v>98</v>
      </c>
      <c r="C9" s="20">
        <v>330</v>
      </c>
      <c r="D9" s="17"/>
      <c r="E9" s="13">
        <v>154</v>
      </c>
      <c r="F9" s="13">
        <v>63</v>
      </c>
      <c r="G9" s="13">
        <v>153</v>
      </c>
      <c r="H9" s="13">
        <v>52</v>
      </c>
      <c r="I9" s="13">
        <v>4</v>
      </c>
      <c r="J9" s="13">
        <v>56</v>
      </c>
      <c r="L9" s="12" t="s">
        <v>459</v>
      </c>
      <c r="M9" s="12" t="s">
        <v>460</v>
      </c>
      <c r="N9" s="12" t="s">
        <v>641</v>
      </c>
      <c r="O9" s="19">
        <v>41395</v>
      </c>
      <c r="P9" s="17"/>
      <c r="Q9" t="s">
        <v>27</v>
      </c>
      <c r="R9" t="s">
        <v>398</v>
      </c>
      <c r="S9" t="s">
        <v>12</v>
      </c>
      <c r="T9" s="70">
        <v>24</v>
      </c>
      <c r="U9" t="s">
        <v>22</v>
      </c>
      <c r="V9" t="s">
        <v>14</v>
      </c>
      <c r="W9" t="s">
        <v>11</v>
      </c>
      <c r="X9" t="s">
        <v>99</v>
      </c>
      <c r="Y9" t="s">
        <v>100</v>
      </c>
      <c r="Z9" t="s">
        <v>12</v>
      </c>
      <c r="AA9" t="s">
        <v>12</v>
      </c>
      <c r="AB9" t="s">
        <v>567</v>
      </c>
      <c r="AF9" t="s">
        <v>12</v>
      </c>
      <c r="AG9" t="s">
        <v>12</v>
      </c>
      <c r="AH9" t="s">
        <v>12</v>
      </c>
      <c r="AI9" t="s">
        <v>12</v>
      </c>
      <c r="AJ9" t="s">
        <v>568</v>
      </c>
      <c r="AK9" t="s">
        <v>96</v>
      </c>
    </row>
    <row r="10" spans="1:37" ht="25" x14ac:dyDescent="0.25">
      <c r="A10" s="20" t="s">
        <v>102</v>
      </c>
      <c r="B10" s="20" t="s">
        <v>103</v>
      </c>
      <c r="C10" s="13">
        <v>326</v>
      </c>
      <c r="D10" s="17"/>
      <c r="E10" s="13">
        <v>157</v>
      </c>
      <c r="F10" s="13">
        <v>87</v>
      </c>
      <c r="G10" s="13">
        <v>161</v>
      </c>
      <c r="H10" s="13">
        <v>68</v>
      </c>
      <c r="I10" s="13">
        <v>4.5</v>
      </c>
      <c r="J10" s="13">
        <v>80</v>
      </c>
      <c r="L10" s="12" t="s">
        <v>447</v>
      </c>
      <c r="M10" s="12" t="s">
        <v>448</v>
      </c>
      <c r="N10" s="12" t="s">
        <v>641</v>
      </c>
      <c r="O10" s="19">
        <v>41760</v>
      </c>
      <c r="P10" s="17"/>
      <c r="Q10" t="s">
        <v>20</v>
      </c>
      <c r="R10" t="s">
        <v>398</v>
      </c>
      <c r="S10" t="s">
        <v>21</v>
      </c>
      <c r="T10" s="70">
        <v>24</v>
      </c>
      <c r="U10" t="s">
        <v>22</v>
      </c>
      <c r="V10" t="s">
        <v>104</v>
      </c>
      <c r="W10" t="s">
        <v>11</v>
      </c>
      <c r="X10" t="s">
        <v>569</v>
      </c>
      <c r="Y10" t="s">
        <v>24</v>
      </c>
      <c r="Z10" t="s">
        <v>12</v>
      </c>
      <c r="AA10" t="s">
        <v>12</v>
      </c>
      <c r="AB10" t="s">
        <v>541</v>
      </c>
      <c r="AF10" t="s">
        <v>12</v>
      </c>
      <c r="AG10" t="s">
        <v>12</v>
      </c>
      <c r="AH10" t="s">
        <v>12</v>
      </c>
      <c r="AI10" t="s">
        <v>12</v>
      </c>
      <c r="AK10" t="s">
        <v>101</v>
      </c>
    </row>
    <row r="11" spans="1:37" ht="62.5" x14ac:dyDescent="0.25">
      <c r="A11" s="20" t="s">
        <v>114</v>
      </c>
      <c r="B11" s="20" t="s">
        <v>115</v>
      </c>
      <c r="C11" s="20">
        <v>351</v>
      </c>
      <c r="D11" s="17"/>
      <c r="E11" s="13">
        <v>155</v>
      </c>
      <c r="F11" s="13">
        <v>67</v>
      </c>
      <c r="G11" s="13">
        <v>147</v>
      </c>
      <c r="H11" s="13">
        <v>28</v>
      </c>
      <c r="I11" s="13">
        <v>2.5</v>
      </c>
      <c r="J11" s="13">
        <v>7</v>
      </c>
      <c r="L11" s="20" t="s">
        <v>441</v>
      </c>
      <c r="M11" s="12" t="s">
        <v>462</v>
      </c>
      <c r="N11" s="12" t="s">
        <v>643</v>
      </c>
      <c r="O11" s="19">
        <v>42064</v>
      </c>
      <c r="P11" s="17"/>
      <c r="Q11" t="s">
        <v>27</v>
      </c>
      <c r="R11" t="s">
        <v>398</v>
      </c>
      <c r="S11" t="s">
        <v>28</v>
      </c>
      <c r="T11" s="70">
        <v>28</v>
      </c>
      <c r="U11" t="s">
        <v>13</v>
      </c>
      <c r="V11" t="s">
        <v>104</v>
      </c>
      <c r="W11" t="s">
        <v>116</v>
      </c>
      <c r="X11" t="s">
        <v>117</v>
      </c>
      <c r="Y11" t="s">
        <v>24</v>
      </c>
      <c r="Z11" t="s">
        <v>548</v>
      </c>
      <c r="AA11" t="s">
        <v>12</v>
      </c>
      <c r="AB11" t="s">
        <v>541</v>
      </c>
      <c r="AF11" t="s">
        <v>12</v>
      </c>
      <c r="AG11" t="s">
        <v>12</v>
      </c>
      <c r="AH11" t="s">
        <v>12</v>
      </c>
      <c r="AI11" t="s">
        <v>12</v>
      </c>
      <c r="AK11" t="s">
        <v>113</v>
      </c>
    </row>
    <row r="12" spans="1:37" ht="50" x14ac:dyDescent="0.25">
      <c r="A12" t="s">
        <v>129</v>
      </c>
      <c r="B12" t="s">
        <v>130</v>
      </c>
      <c r="C12">
        <v>302</v>
      </c>
      <c r="D12" s="17"/>
      <c r="E12" s="13">
        <v>155</v>
      </c>
      <c r="F12" s="13">
        <v>67</v>
      </c>
      <c r="G12" s="13">
        <v>149</v>
      </c>
      <c r="H12" s="13">
        <v>37</v>
      </c>
      <c r="I12" s="13">
        <v>3.5</v>
      </c>
      <c r="J12" s="13">
        <v>38</v>
      </c>
      <c r="L12" s="16" t="s">
        <v>427</v>
      </c>
      <c r="M12" s="16" t="s">
        <v>403</v>
      </c>
      <c r="N12" s="16" t="s">
        <v>642</v>
      </c>
      <c r="O12" s="19">
        <v>41244</v>
      </c>
      <c r="P12" s="17"/>
      <c r="Q12" t="s">
        <v>27</v>
      </c>
      <c r="R12" t="s">
        <v>398</v>
      </c>
      <c r="S12" t="s">
        <v>12</v>
      </c>
      <c r="T12" s="70">
        <v>26</v>
      </c>
      <c r="U12" t="s">
        <v>13</v>
      </c>
      <c r="V12" t="s">
        <v>104</v>
      </c>
      <c r="W12" t="s">
        <v>11</v>
      </c>
      <c r="X12" t="s">
        <v>354</v>
      </c>
      <c r="Y12" t="s">
        <v>100</v>
      </c>
      <c r="Z12" t="s">
        <v>12</v>
      </c>
      <c r="AA12" t="s">
        <v>12</v>
      </c>
      <c r="AB12" t="s">
        <v>554</v>
      </c>
      <c r="AF12" t="s">
        <v>548</v>
      </c>
      <c r="AG12" t="s">
        <v>12</v>
      </c>
      <c r="AH12" t="s">
        <v>12</v>
      </c>
      <c r="AI12" t="s">
        <v>12</v>
      </c>
      <c r="AJ12" t="s">
        <v>576</v>
      </c>
      <c r="AK12" t="s">
        <v>128</v>
      </c>
    </row>
    <row r="13" spans="1:37" ht="25" x14ac:dyDescent="0.25">
      <c r="A13" t="s">
        <v>140</v>
      </c>
      <c r="B13" t="s">
        <v>141</v>
      </c>
      <c r="C13">
        <v>318</v>
      </c>
      <c r="D13" s="17"/>
      <c r="E13" s="11">
        <v>147</v>
      </c>
      <c r="F13" s="11">
        <v>33</v>
      </c>
      <c r="G13" s="11">
        <v>150</v>
      </c>
      <c r="H13" s="11">
        <v>40</v>
      </c>
      <c r="I13" s="11">
        <v>3.5</v>
      </c>
      <c r="J13" s="11">
        <v>38</v>
      </c>
      <c r="L13" s="16" t="s">
        <v>510</v>
      </c>
      <c r="M13" s="16" t="s">
        <v>420</v>
      </c>
      <c r="N13" s="16" t="s">
        <v>642</v>
      </c>
      <c r="O13" s="19">
        <v>42125</v>
      </c>
      <c r="P13" s="17"/>
      <c r="Q13" t="s">
        <v>27</v>
      </c>
      <c r="R13" t="s">
        <v>398</v>
      </c>
      <c r="S13" t="s">
        <v>12</v>
      </c>
      <c r="T13" s="70">
        <v>22</v>
      </c>
      <c r="U13" t="s">
        <v>13</v>
      </c>
      <c r="V13" t="s">
        <v>14</v>
      </c>
      <c r="W13" t="s">
        <v>11</v>
      </c>
      <c r="X13" t="s">
        <v>142</v>
      </c>
      <c r="Y13" t="s">
        <v>143</v>
      </c>
      <c r="Z13" t="s">
        <v>12</v>
      </c>
      <c r="AA13" t="s">
        <v>12</v>
      </c>
      <c r="AB13" t="s">
        <v>541</v>
      </c>
      <c r="AF13" t="s">
        <v>12</v>
      </c>
      <c r="AG13" t="s">
        <v>12</v>
      </c>
      <c r="AH13" t="s">
        <v>12</v>
      </c>
      <c r="AI13" t="s">
        <v>12</v>
      </c>
      <c r="AK13" t="s">
        <v>139</v>
      </c>
    </row>
    <row r="14" spans="1:37" ht="37.5" x14ac:dyDescent="0.25">
      <c r="A14" s="20" t="s">
        <v>149</v>
      </c>
      <c r="B14" s="20" t="s">
        <v>150</v>
      </c>
      <c r="C14" s="16" t="s">
        <v>404</v>
      </c>
      <c r="D14" s="16" t="s">
        <v>404</v>
      </c>
      <c r="E14" s="11">
        <v>154</v>
      </c>
      <c r="F14" s="11">
        <v>62</v>
      </c>
      <c r="G14" s="11">
        <v>151</v>
      </c>
      <c r="H14" s="11">
        <v>45</v>
      </c>
      <c r="I14" s="11">
        <v>3.5</v>
      </c>
      <c r="J14" s="11">
        <v>35</v>
      </c>
      <c r="L14" s="16" t="s">
        <v>405</v>
      </c>
      <c r="M14" s="16" t="s">
        <v>491</v>
      </c>
      <c r="N14" s="12" t="s">
        <v>643</v>
      </c>
      <c r="O14" s="19">
        <v>41091</v>
      </c>
      <c r="P14" s="17"/>
      <c r="Q14" t="s">
        <v>27</v>
      </c>
      <c r="R14" t="s">
        <v>398</v>
      </c>
      <c r="S14" t="s">
        <v>28</v>
      </c>
      <c r="T14" s="70">
        <v>27</v>
      </c>
      <c r="U14" t="s">
        <v>13</v>
      </c>
      <c r="V14" t="s">
        <v>14</v>
      </c>
      <c r="W14" t="s">
        <v>11</v>
      </c>
      <c r="X14" t="s">
        <v>29</v>
      </c>
      <c r="Y14" t="s">
        <v>24</v>
      </c>
      <c r="Z14" t="s">
        <v>12</v>
      </c>
      <c r="AA14" t="s">
        <v>12</v>
      </c>
      <c r="AB14" t="s">
        <v>554</v>
      </c>
      <c r="AF14" t="s">
        <v>548</v>
      </c>
      <c r="AG14" t="s">
        <v>12</v>
      </c>
      <c r="AH14" t="s">
        <v>12</v>
      </c>
      <c r="AI14" t="s">
        <v>12</v>
      </c>
      <c r="AK14" t="s">
        <v>148</v>
      </c>
    </row>
    <row r="15" spans="1:37" ht="25" x14ac:dyDescent="0.25">
      <c r="A15" s="20" t="s">
        <v>161</v>
      </c>
      <c r="B15" s="20" t="s">
        <v>162</v>
      </c>
      <c r="C15" s="20">
        <v>363</v>
      </c>
      <c r="D15" s="17"/>
      <c r="E15" s="11">
        <v>145</v>
      </c>
      <c r="F15" s="11">
        <v>25</v>
      </c>
      <c r="G15" s="11">
        <v>143</v>
      </c>
      <c r="H15" s="11">
        <v>15</v>
      </c>
      <c r="I15" s="11">
        <v>3.5</v>
      </c>
      <c r="J15" s="11">
        <v>38</v>
      </c>
      <c r="L15" s="16" t="s">
        <v>511</v>
      </c>
      <c r="M15" s="16" t="s">
        <v>470</v>
      </c>
      <c r="N15" s="16" t="s">
        <v>641</v>
      </c>
      <c r="O15" s="19">
        <v>41030</v>
      </c>
      <c r="P15" s="17"/>
      <c r="Q15" t="s">
        <v>27</v>
      </c>
      <c r="R15" t="s">
        <v>398</v>
      </c>
      <c r="S15" t="s">
        <v>21</v>
      </c>
      <c r="T15" s="70">
        <v>25</v>
      </c>
      <c r="U15" t="s">
        <v>22</v>
      </c>
      <c r="V15" t="s">
        <v>14</v>
      </c>
      <c r="W15" t="s">
        <v>11</v>
      </c>
      <c r="X15" t="s">
        <v>163</v>
      </c>
      <c r="Y15" t="s">
        <v>24</v>
      </c>
      <c r="Z15" t="s">
        <v>12</v>
      </c>
      <c r="AA15" t="s">
        <v>12</v>
      </c>
      <c r="AB15" t="s">
        <v>541</v>
      </c>
      <c r="AF15" t="s">
        <v>548</v>
      </c>
      <c r="AG15" t="s">
        <v>12</v>
      </c>
      <c r="AH15" t="s">
        <v>12</v>
      </c>
      <c r="AI15" t="s">
        <v>12</v>
      </c>
      <c r="AK15" t="s">
        <v>160</v>
      </c>
    </row>
    <row r="16" spans="1:37" ht="25" x14ac:dyDescent="0.25">
      <c r="A16" s="20" t="s">
        <v>167</v>
      </c>
      <c r="B16" s="20" t="s">
        <v>168</v>
      </c>
      <c r="C16" s="20">
        <v>371</v>
      </c>
      <c r="D16" s="17"/>
      <c r="E16" s="13">
        <v>141</v>
      </c>
      <c r="F16" s="13">
        <v>13</v>
      </c>
      <c r="G16" s="13">
        <v>147</v>
      </c>
      <c r="H16" s="13">
        <v>28</v>
      </c>
      <c r="I16" s="13">
        <v>4.5</v>
      </c>
      <c r="J16" s="13">
        <v>80</v>
      </c>
      <c r="L16" s="12" t="s">
        <v>494</v>
      </c>
      <c r="M16" s="12" t="s">
        <v>486</v>
      </c>
      <c r="N16" s="12" t="s">
        <v>642</v>
      </c>
      <c r="O16" s="19">
        <v>41760</v>
      </c>
      <c r="P16" s="17"/>
      <c r="Q16" t="s">
        <v>27</v>
      </c>
      <c r="R16" t="s">
        <v>398</v>
      </c>
      <c r="S16" t="s">
        <v>12</v>
      </c>
      <c r="T16" s="70">
        <v>23</v>
      </c>
      <c r="U16" t="s">
        <v>22</v>
      </c>
      <c r="V16" t="s">
        <v>14</v>
      </c>
      <c r="W16" t="s">
        <v>11</v>
      </c>
      <c r="X16" t="s">
        <v>580</v>
      </c>
      <c r="Y16" t="s">
        <v>211</v>
      </c>
      <c r="Z16" t="s">
        <v>12</v>
      </c>
      <c r="AA16" t="s">
        <v>12</v>
      </c>
      <c r="AB16" t="s">
        <v>541</v>
      </c>
      <c r="AF16" t="s">
        <v>12</v>
      </c>
      <c r="AG16" t="s">
        <v>12</v>
      </c>
      <c r="AH16" t="s">
        <v>12</v>
      </c>
      <c r="AI16" t="s">
        <v>12</v>
      </c>
      <c r="AJ16" t="s">
        <v>581</v>
      </c>
      <c r="AK16" t="s">
        <v>166</v>
      </c>
    </row>
    <row r="17" spans="1:37" ht="25" x14ac:dyDescent="0.25">
      <c r="A17" s="20" t="s">
        <v>83</v>
      </c>
      <c r="B17" s="20" t="s">
        <v>171</v>
      </c>
      <c r="C17" s="20">
        <v>359</v>
      </c>
      <c r="D17" s="17"/>
      <c r="E17" s="20" t="s">
        <v>431</v>
      </c>
      <c r="F17" s="20" t="s">
        <v>431</v>
      </c>
      <c r="G17" s="20" t="s">
        <v>431</v>
      </c>
      <c r="H17" s="20" t="s">
        <v>431</v>
      </c>
      <c r="I17" s="20" t="s">
        <v>431</v>
      </c>
      <c r="J17" s="20" t="s">
        <v>431</v>
      </c>
      <c r="L17" s="20" t="s">
        <v>582</v>
      </c>
      <c r="M17" s="20" t="s">
        <v>583</v>
      </c>
      <c r="N17" s="12" t="s">
        <v>641</v>
      </c>
      <c r="O17" s="19">
        <v>33725</v>
      </c>
      <c r="P17" s="17"/>
      <c r="Q17" t="s">
        <v>172</v>
      </c>
      <c r="R17" t="s">
        <v>398</v>
      </c>
      <c r="S17" t="s">
        <v>28</v>
      </c>
      <c r="T17" s="70">
        <v>46</v>
      </c>
      <c r="U17" t="s">
        <v>22</v>
      </c>
      <c r="V17" t="s">
        <v>14</v>
      </c>
      <c r="W17" t="s">
        <v>11</v>
      </c>
      <c r="X17" t="s">
        <v>34</v>
      </c>
      <c r="Y17" t="s">
        <v>24</v>
      </c>
      <c r="Z17" t="s">
        <v>12</v>
      </c>
      <c r="AA17" t="s">
        <v>12</v>
      </c>
      <c r="AB17" t="s">
        <v>541</v>
      </c>
      <c r="AF17" t="s">
        <v>12</v>
      </c>
      <c r="AG17" t="s">
        <v>12</v>
      </c>
      <c r="AH17" t="s">
        <v>12</v>
      </c>
      <c r="AI17" t="s">
        <v>12</v>
      </c>
      <c r="AK17" t="s">
        <v>170</v>
      </c>
    </row>
    <row r="18" spans="1:37" ht="37.5" x14ac:dyDescent="0.25">
      <c r="A18" s="20" t="s">
        <v>177</v>
      </c>
      <c r="B18" s="20" t="s">
        <v>178</v>
      </c>
      <c r="C18" s="13">
        <v>301</v>
      </c>
      <c r="D18" s="22"/>
      <c r="E18" s="13">
        <v>157</v>
      </c>
      <c r="F18" s="13">
        <v>74</v>
      </c>
      <c r="G18" s="13">
        <v>160</v>
      </c>
      <c r="H18" s="13">
        <v>78</v>
      </c>
      <c r="I18" s="13">
        <v>4</v>
      </c>
      <c r="J18" s="13">
        <v>56</v>
      </c>
      <c r="L18" s="12" t="s">
        <v>407</v>
      </c>
      <c r="M18" s="12" t="s">
        <v>419</v>
      </c>
      <c r="N18" s="16" t="s">
        <v>643</v>
      </c>
      <c r="O18" s="19">
        <v>40695</v>
      </c>
      <c r="P18" s="17"/>
      <c r="Q18" t="s">
        <v>27</v>
      </c>
      <c r="R18" t="s">
        <v>398</v>
      </c>
      <c r="S18" t="s">
        <v>28</v>
      </c>
      <c r="T18" s="70">
        <v>27</v>
      </c>
      <c r="U18" t="s">
        <v>13</v>
      </c>
      <c r="V18" t="s">
        <v>14</v>
      </c>
      <c r="W18" t="s">
        <v>11</v>
      </c>
      <c r="X18" t="s">
        <v>34</v>
      </c>
      <c r="Y18" t="s">
        <v>24</v>
      </c>
      <c r="Z18" t="s">
        <v>12</v>
      </c>
      <c r="AA18" t="s">
        <v>12</v>
      </c>
      <c r="AB18" t="s">
        <v>541</v>
      </c>
      <c r="AF18" t="s">
        <v>548</v>
      </c>
      <c r="AG18" t="s">
        <v>12</v>
      </c>
      <c r="AH18" t="s">
        <v>12</v>
      </c>
      <c r="AI18" t="s">
        <v>12</v>
      </c>
      <c r="AK18" t="s">
        <v>176</v>
      </c>
    </row>
    <row r="19" spans="1:37" ht="37.5" x14ac:dyDescent="0.25">
      <c r="A19" s="20" t="s">
        <v>180</v>
      </c>
      <c r="B19" s="20" t="s">
        <v>181</v>
      </c>
      <c r="C19" s="13">
        <v>320</v>
      </c>
      <c r="D19" s="22"/>
      <c r="E19" s="13">
        <v>147</v>
      </c>
      <c r="F19" s="13">
        <v>33</v>
      </c>
      <c r="G19" s="13">
        <v>145</v>
      </c>
      <c r="H19" s="13">
        <v>21</v>
      </c>
      <c r="I19" s="13">
        <v>3.5</v>
      </c>
      <c r="J19" s="13">
        <v>38</v>
      </c>
      <c r="L19" s="12" t="s">
        <v>407</v>
      </c>
      <c r="M19" s="12" t="s">
        <v>417</v>
      </c>
      <c r="N19" s="16" t="s">
        <v>643</v>
      </c>
      <c r="O19" s="19">
        <v>42156</v>
      </c>
      <c r="P19" s="17"/>
      <c r="Q19" t="s">
        <v>27</v>
      </c>
      <c r="R19" t="s">
        <v>398</v>
      </c>
      <c r="S19" t="s">
        <v>28</v>
      </c>
      <c r="T19" s="70">
        <v>28</v>
      </c>
      <c r="U19" t="s">
        <v>22</v>
      </c>
      <c r="V19" t="s">
        <v>66</v>
      </c>
      <c r="W19" t="s">
        <v>11</v>
      </c>
      <c r="X19" t="s">
        <v>182</v>
      </c>
      <c r="Y19" t="s">
        <v>24</v>
      </c>
      <c r="Z19" t="s">
        <v>12</v>
      </c>
      <c r="AA19" t="s">
        <v>548</v>
      </c>
      <c r="AB19" t="s">
        <v>554</v>
      </c>
      <c r="AF19" t="s">
        <v>12</v>
      </c>
      <c r="AG19" t="s">
        <v>12</v>
      </c>
      <c r="AH19" t="s">
        <v>12</v>
      </c>
      <c r="AI19" t="s">
        <v>12</v>
      </c>
      <c r="AK19" t="s">
        <v>179</v>
      </c>
    </row>
    <row r="20" spans="1:37" ht="25" x14ac:dyDescent="0.25">
      <c r="A20" s="20" t="s">
        <v>184</v>
      </c>
      <c r="B20" s="20" t="s">
        <v>65</v>
      </c>
      <c r="C20" s="20">
        <v>357</v>
      </c>
      <c r="D20" s="17"/>
      <c r="E20" s="23">
        <v>154</v>
      </c>
      <c r="F20" s="23">
        <v>62</v>
      </c>
      <c r="G20" s="23">
        <v>148</v>
      </c>
      <c r="H20" s="23">
        <v>33</v>
      </c>
      <c r="I20" s="23">
        <v>4</v>
      </c>
      <c r="J20" s="23">
        <v>54</v>
      </c>
      <c r="L20" s="20" t="s">
        <v>585</v>
      </c>
      <c r="M20" s="20" t="s">
        <v>586</v>
      </c>
      <c r="N20" s="12" t="s">
        <v>641</v>
      </c>
      <c r="O20" s="19">
        <v>38838</v>
      </c>
      <c r="P20" s="17"/>
      <c r="Q20" t="s">
        <v>27</v>
      </c>
      <c r="R20" t="s">
        <v>398</v>
      </c>
      <c r="S20" t="s">
        <v>12</v>
      </c>
      <c r="T20" s="70">
        <v>31</v>
      </c>
      <c r="U20" t="s">
        <v>22</v>
      </c>
      <c r="V20" t="s">
        <v>14</v>
      </c>
      <c r="W20" t="s">
        <v>11</v>
      </c>
      <c r="X20" t="s">
        <v>185</v>
      </c>
      <c r="Y20" t="s">
        <v>186</v>
      </c>
      <c r="Z20" t="s">
        <v>12</v>
      </c>
      <c r="AA20" t="s">
        <v>12</v>
      </c>
      <c r="AB20" t="s">
        <v>541</v>
      </c>
      <c r="AF20" t="s">
        <v>12</v>
      </c>
      <c r="AG20" t="s">
        <v>12</v>
      </c>
      <c r="AH20" t="s">
        <v>12</v>
      </c>
      <c r="AI20" t="s">
        <v>12</v>
      </c>
      <c r="AJ20" t="s">
        <v>587</v>
      </c>
      <c r="AK20" t="s">
        <v>183</v>
      </c>
    </row>
    <row r="21" spans="1:37" ht="37.5" x14ac:dyDescent="0.25">
      <c r="A21" t="s">
        <v>188</v>
      </c>
      <c r="B21" t="s">
        <v>189</v>
      </c>
      <c r="C21">
        <v>344</v>
      </c>
      <c r="D21" s="17"/>
      <c r="E21" s="14" t="s">
        <v>431</v>
      </c>
      <c r="F21" s="16" t="s">
        <v>431</v>
      </c>
      <c r="G21" s="14" t="s">
        <v>431</v>
      </c>
      <c r="H21" s="16" t="s">
        <v>431</v>
      </c>
      <c r="I21" s="14" t="s">
        <v>431</v>
      </c>
      <c r="J21" s="14" t="s">
        <v>431</v>
      </c>
      <c r="L21" s="16" t="s">
        <v>432</v>
      </c>
      <c r="M21" s="16" t="s">
        <v>433</v>
      </c>
      <c r="N21" s="16" t="s">
        <v>641</v>
      </c>
      <c r="O21" s="19">
        <v>37773</v>
      </c>
      <c r="P21" s="17"/>
      <c r="Q21" t="s">
        <v>33</v>
      </c>
      <c r="R21" t="s">
        <v>398</v>
      </c>
      <c r="S21" t="s">
        <v>28</v>
      </c>
      <c r="T21" s="70">
        <v>37</v>
      </c>
      <c r="U21" t="s">
        <v>22</v>
      </c>
      <c r="V21" t="s">
        <v>14</v>
      </c>
      <c r="W21" t="s">
        <v>11</v>
      </c>
      <c r="X21" t="s">
        <v>29</v>
      </c>
      <c r="Y21" t="s">
        <v>24</v>
      </c>
      <c r="Z21" t="s">
        <v>12</v>
      </c>
      <c r="AA21" t="s">
        <v>12</v>
      </c>
      <c r="AB21" t="s">
        <v>541</v>
      </c>
      <c r="AF21" t="s">
        <v>12</v>
      </c>
      <c r="AG21" t="s">
        <v>12</v>
      </c>
      <c r="AH21" t="s">
        <v>12</v>
      </c>
      <c r="AI21" t="s">
        <v>12</v>
      </c>
      <c r="AK21" t="s">
        <v>187</v>
      </c>
    </row>
    <row r="22" spans="1:37" ht="62.5" x14ac:dyDescent="0.25">
      <c r="A22" s="20" t="s">
        <v>199</v>
      </c>
      <c r="B22" s="20" t="s">
        <v>200</v>
      </c>
      <c r="C22" s="20">
        <v>400</v>
      </c>
      <c r="D22" s="17"/>
      <c r="E22" s="12" t="s">
        <v>431</v>
      </c>
      <c r="F22" s="12" t="s">
        <v>431</v>
      </c>
      <c r="G22" s="12" t="s">
        <v>431</v>
      </c>
      <c r="H22" s="12" t="s">
        <v>431</v>
      </c>
      <c r="I22" s="12" t="s">
        <v>431</v>
      </c>
      <c r="J22" s="12" t="s">
        <v>431</v>
      </c>
      <c r="L22" s="12" t="s">
        <v>499</v>
      </c>
      <c r="M22" s="12" t="s">
        <v>500</v>
      </c>
      <c r="N22" s="16" t="s">
        <v>641</v>
      </c>
      <c r="O22" s="19">
        <v>32478</v>
      </c>
      <c r="P22" s="17"/>
      <c r="Q22" t="s">
        <v>27</v>
      </c>
      <c r="R22" t="s">
        <v>398</v>
      </c>
      <c r="S22" t="s">
        <v>28</v>
      </c>
      <c r="T22" s="70">
        <v>49</v>
      </c>
      <c r="U22" t="s">
        <v>22</v>
      </c>
      <c r="V22" t="s">
        <v>14</v>
      </c>
      <c r="W22" t="s">
        <v>116</v>
      </c>
      <c r="X22" t="s">
        <v>29</v>
      </c>
      <c r="Y22" t="s">
        <v>24</v>
      </c>
      <c r="Z22" t="s">
        <v>548</v>
      </c>
      <c r="AA22" t="s">
        <v>12</v>
      </c>
      <c r="AB22" t="s">
        <v>541</v>
      </c>
      <c r="AF22" t="s">
        <v>12</v>
      </c>
      <c r="AG22" t="s">
        <v>12</v>
      </c>
      <c r="AH22" t="s">
        <v>12</v>
      </c>
      <c r="AI22" t="s">
        <v>12</v>
      </c>
      <c r="AK22" t="s">
        <v>198</v>
      </c>
    </row>
    <row r="23" spans="1:37" ht="37.5" x14ac:dyDescent="0.25">
      <c r="A23" s="20" t="s">
        <v>213</v>
      </c>
      <c r="B23" s="20" t="s">
        <v>214</v>
      </c>
      <c r="C23" s="20">
        <v>322</v>
      </c>
      <c r="D23" s="22"/>
      <c r="E23" s="14">
        <v>147</v>
      </c>
      <c r="F23" s="11">
        <v>33</v>
      </c>
      <c r="G23" s="14">
        <v>139</v>
      </c>
      <c r="H23" s="11">
        <v>6</v>
      </c>
      <c r="I23" s="14">
        <v>5</v>
      </c>
      <c r="J23" s="14">
        <v>93</v>
      </c>
      <c r="L23" s="16" t="s">
        <v>435</v>
      </c>
      <c r="M23" s="16" t="s">
        <v>436</v>
      </c>
      <c r="N23" s="16" t="s">
        <v>642</v>
      </c>
      <c r="O23" s="19">
        <v>39965</v>
      </c>
      <c r="P23" s="17"/>
      <c r="Q23" t="s">
        <v>33</v>
      </c>
      <c r="R23" t="s">
        <v>398</v>
      </c>
      <c r="S23" t="s">
        <v>28</v>
      </c>
      <c r="T23" s="70">
        <v>34</v>
      </c>
      <c r="U23" t="s">
        <v>22</v>
      </c>
      <c r="V23" t="s">
        <v>122</v>
      </c>
      <c r="W23" t="s">
        <v>116</v>
      </c>
      <c r="X23" t="s">
        <v>592</v>
      </c>
      <c r="Y23" t="s">
        <v>24</v>
      </c>
      <c r="Z23" t="s">
        <v>548</v>
      </c>
      <c r="AA23" t="s">
        <v>12</v>
      </c>
      <c r="AB23" t="s">
        <v>541</v>
      </c>
      <c r="AF23" t="s">
        <v>548</v>
      </c>
      <c r="AG23" t="s">
        <v>12</v>
      </c>
      <c r="AH23" t="s">
        <v>12</v>
      </c>
      <c r="AI23" t="s">
        <v>12</v>
      </c>
      <c r="AK23" t="s">
        <v>212</v>
      </c>
    </row>
    <row r="24" spans="1:37" ht="25" x14ac:dyDescent="0.25">
      <c r="A24" s="20" t="s">
        <v>220</v>
      </c>
      <c r="B24" s="20" t="s">
        <v>221</v>
      </c>
      <c r="C24" s="20">
        <v>363</v>
      </c>
      <c r="D24" s="17"/>
      <c r="E24" s="13">
        <v>167</v>
      </c>
      <c r="F24" s="13">
        <v>97</v>
      </c>
      <c r="G24" s="13">
        <v>164</v>
      </c>
      <c r="H24" s="13">
        <v>88</v>
      </c>
      <c r="I24" s="13">
        <v>4.5</v>
      </c>
      <c r="J24" s="13">
        <v>80</v>
      </c>
      <c r="L24" s="12" t="s">
        <v>505</v>
      </c>
      <c r="M24" s="12" t="s">
        <v>506</v>
      </c>
      <c r="N24" s="16" t="s">
        <v>642</v>
      </c>
      <c r="O24" s="19">
        <v>42156</v>
      </c>
      <c r="P24" s="17"/>
      <c r="Q24" t="s">
        <v>27</v>
      </c>
      <c r="R24" t="s">
        <v>398</v>
      </c>
      <c r="S24" t="s">
        <v>21</v>
      </c>
      <c r="T24" s="70">
        <v>22</v>
      </c>
      <c r="U24" t="s">
        <v>13</v>
      </c>
      <c r="V24" t="s">
        <v>14</v>
      </c>
      <c r="W24" t="s">
        <v>11</v>
      </c>
      <c r="X24" t="s">
        <v>29</v>
      </c>
      <c r="Y24" t="s">
        <v>24</v>
      </c>
      <c r="Z24" t="s">
        <v>12</v>
      </c>
      <c r="AA24" t="s">
        <v>12</v>
      </c>
      <c r="AB24" t="s">
        <v>544</v>
      </c>
      <c r="AF24" t="s">
        <v>12</v>
      </c>
      <c r="AG24" t="s">
        <v>12</v>
      </c>
      <c r="AH24" t="s">
        <v>12</v>
      </c>
      <c r="AI24" t="s">
        <v>12</v>
      </c>
      <c r="AK24" t="s">
        <v>219</v>
      </c>
    </row>
    <row r="25" spans="1:37" ht="62.5" x14ac:dyDescent="0.25">
      <c r="A25" s="20" t="s">
        <v>227</v>
      </c>
      <c r="B25" s="20" t="s">
        <v>228</v>
      </c>
      <c r="C25" s="20">
        <v>294</v>
      </c>
      <c r="D25" s="17"/>
      <c r="E25" s="13">
        <v>145</v>
      </c>
      <c r="F25" s="13">
        <v>25</v>
      </c>
      <c r="G25" s="13">
        <v>145</v>
      </c>
      <c r="H25" s="13">
        <v>21</v>
      </c>
      <c r="I25" s="13">
        <v>4.5</v>
      </c>
      <c r="J25" s="13">
        <v>80</v>
      </c>
      <c r="L25" s="12" t="s">
        <v>508</v>
      </c>
      <c r="M25" s="12" t="s">
        <v>509</v>
      </c>
      <c r="N25" s="12" t="s">
        <v>641</v>
      </c>
      <c r="O25" s="19">
        <v>42125</v>
      </c>
      <c r="P25" s="17"/>
      <c r="Q25" t="s">
        <v>27</v>
      </c>
      <c r="R25" t="s">
        <v>398</v>
      </c>
      <c r="S25" t="s">
        <v>12</v>
      </c>
      <c r="T25" s="70">
        <v>22</v>
      </c>
      <c r="U25" t="s">
        <v>22</v>
      </c>
      <c r="V25" t="s">
        <v>14</v>
      </c>
      <c r="W25" t="s">
        <v>11</v>
      </c>
      <c r="X25" t="s">
        <v>593</v>
      </c>
      <c r="Y25" t="s">
        <v>594</v>
      </c>
      <c r="Z25" t="s">
        <v>12</v>
      </c>
      <c r="AA25" t="s">
        <v>12</v>
      </c>
      <c r="AB25" t="s">
        <v>541</v>
      </c>
      <c r="AF25" t="s">
        <v>12</v>
      </c>
      <c r="AG25" t="s">
        <v>12</v>
      </c>
      <c r="AH25" t="s">
        <v>12</v>
      </c>
      <c r="AI25" t="s">
        <v>12</v>
      </c>
      <c r="AK25" t="s">
        <v>226</v>
      </c>
    </row>
    <row r="26" spans="1:37" ht="25" x14ac:dyDescent="0.25">
      <c r="A26" s="20" t="s">
        <v>230</v>
      </c>
      <c r="B26" s="20" t="s">
        <v>231</v>
      </c>
      <c r="C26" s="12" t="s">
        <v>404</v>
      </c>
      <c r="D26" s="12" t="s">
        <v>404</v>
      </c>
      <c r="E26" s="11">
        <v>162</v>
      </c>
      <c r="F26" s="11">
        <v>89</v>
      </c>
      <c r="G26" s="11">
        <v>150</v>
      </c>
      <c r="H26" s="11">
        <v>40</v>
      </c>
      <c r="I26" s="11">
        <v>4</v>
      </c>
      <c r="J26" s="11">
        <v>56</v>
      </c>
      <c r="L26" s="16" t="s">
        <v>405</v>
      </c>
      <c r="M26" s="16" t="s">
        <v>506</v>
      </c>
      <c r="N26" s="12" t="s">
        <v>643</v>
      </c>
      <c r="O26" s="19">
        <v>40360</v>
      </c>
      <c r="P26" s="17"/>
      <c r="Q26" t="s">
        <v>27</v>
      </c>
      <c r="R26" t="s">
        <v>398</v>
      </c>
      <c r="S26" t="s">
        <v>12</v>
      </c>
      <c r="T26" s="70">
        <v>27</v>
      </c>
      <c r="U26" t="s">
        <v>22</v>
      </c>
      <c r="V26" t="s">
        <v>14</v>
      </c>
      <c r="W26" t="s">
        <v>11</v>
      </c>
      <c r="X26" t="s">
        <v>232</v>
      </c>
      <c r="Y26" t="s">
        <v>16</v>
      </c>
      <c r="Z26" t="s">
        <v>12</v>
      </c>
      <c r="AA26" t="s">
        <v>12</v>
      </c>
      <c r="AB26" t="s">
        <v>588</v>
      </c>
      <c r="AD26" t="s">
        <v>595</v>
      </c>
      <c r="AF26" t="s">
        <v>12</v>
      </c>
      <c r="AG26" t="s">
        <v>12</v>
      </c>
      <c r="AH26" t="s">
        <v>12</v>
      </c>
      <c r="AI26" t="s">
        <v>12</v>
      </c>
      <c r="AJ26" t="s">
        <v>596</v>
      </c>
      <c r="AK26" t="s">
        <v>229</v>
      </c>
    </row>
    <row r="27" spans="1:37" ht="25" x14ac:dyDescent="0.25">
      <c r="A27" s="20" t="s">
        <v>244</v>
      </c>
      <c r="B27" s="20" t="s">
        <v>245</v>
      </c>
      <c r="C27" s="14" t="s">
        <v>404</v>
      </c>
      <c r="D27" s="14" t="s">
        <v>404</v>
      </c>
      <c r="E27" s="14">
        <v>149</v>
      </c>
      <c r="F27" s="11">
        <v>41</v>
      </c>
      <c r="G27" s="14">
        <v>148</v>
      </c>
      <c r="H27" s="11">
        <v>32</v>
      </c>
      <c r="I27" s="14">
        <v>3</v>
      </c>
      <c r="J27" s="14">
        <v>15</v>
      </c>
      <c r="L27" s="16" t="s">
        <v>405</v>
      </c>
      <c r="M27" s="16" t="s">
        <v>437</v>
      </c>
      <c r="N27" s="12" t="s">
        <v>643</v>
      </c>
      <c r="O27" s="19">
        <v>41334</v>
      </c>
      <c r="P27" s="17"/>
      <c r="Q27" t="s">
        <v>33</v>
      </c>
      <c r="R27" t="s">
        <v>398</v>
      </c>
      <c r="S27" t="s">
        <v>28</v>
      </c>
      <c r="T27" s="70">
        <v>29</v>
      </c>
      <c r="U27" t="s">
        <v>22</v>
      </c>
      <c r="V27" t="s">
        <v>14</v>
      </c>
      <c r="W27" t="s">
        <v>11</v>
      </c>
      <c r="X27" t="s">
        <v>23</v>
      </c>
      <c r="Y27" t="s">
        <v>24</v>
      </c>
      <c r="Z27" t="s">
        <v>12</v>
      </c>
      <c r="AA27" t="s">
        <v>12</v>
      </c>
      <c r="AB27" t="s">
        <v>541</v>
      </c>
      <c r="AF27" t="s">
        <v>12</v>
      </c>
      <c r="AG27" t="s">
        <v>12</v>
      </c>
      <c r="AH27" t="s">
        <v>12</v>
      </c>
      <c r="AI27" t="s">
        <v>12</v>
      </c>
      <c r="AK27" t="s">
        <v>243</v>
      </c>
    </row>
    <row r="28" spans="1:37" ht="25" x14ac:dyDescent="0.25">
      <c r="A28" s="20" t="s">
        <v>254</v>
      </c>
      <c r="B28" s="20" t="s">
        <v>255</v>
      </c>
      <c r="C28" s="20">
        <v>370</v>
      </c>
      <c r="D28" s="17"/>
      <c r="E28" s="11">
        <v>159</v>
      </c>
      <c r="F28" s="11">
        <v>81</v>
      </c>
      <c r="G28" s="11">
        <v>152</v>
      </c>
      <c r="H28" s="11">
        <v>48</v>
      </c>
      <c r="I28" s="11">
        <v>5</v>
      </c>
      <c r="J28" s="11">
        <v>93</v>
      </c>
      <c r="L28" s="16" t="s">
        <v>520</v>
      </c>
      <c r="M28" s="16" t="s">
        <v>420</v>
      </c>
      <c r="N28" s="16" t="s">
        <v>642</v>
      </c>
      <c r="O28" s="19">
        <v>39569</v>
      </c>
      <c r="P28" s="17"/>
      <c r="Q28" t="s">
        <v>27</v>
      </c>
      <c r="R28" t="s">
        <v>398</v>
      </c>
      <c r="S28" t="s">
        <v>28</v>
      </c>
      <c r="T28" s="70">
        <v>29</v>
      </c>
      <c r="U28" t="s">
        <v>22</v>
      </c>
      <c r="V28" t="s">
        <v>14</v>
      </c>
      <c r="W28" t="s">
        <v>11</v>
      </c>
      <c r="X28" t="s">
        <v>256</v>
      </c>
      <c r="Y28" t="s">
        <v>24</v>
      </c>
      <c r="Z28" t="s">
        <v>12</v>
      </c>
      <c r="AA28" t="s">
        <v>12</v>
      </c>
      <c r="AB28" t="s">
        <v>604</v>
      </c>
      <c r="AF28" t="s">
        <v>548</v>
      </c>
      <c r="AG28" t="s">
        <v>12</v>
      </c>
      <c r="AH28" t="s">
        <v>12</v>
      </c>
      <c r="AI28" t="s">
        <v>12</v>
      </c>
      <c r="AK28" t="s">
        <v>253</v>
      </c>
    </row>
    <row r="29" spans="1:37" ht="37.5" x14ac:dyDescent="0.25">
      <c r="A29" s="20" t="s">
        <v>258</v>
      </c>
      <c r="B29" s="20" t="s">
        <v>259</v>
      </c>
      <c r="C29" s="20">
        <v>375</v>
      </c>
      <c r="D29" s="17"/>
      <c r="E29" s="11">
        <v>163</v>
      </c>
      <c r="F29" s="11">
        <v>92</v>
      </c>
      <c r="G29" s="11">
        <v>150</v>
      </c>
      <c r="H29" s="11">
        <v>40</v>
      </c>
      <c r="I29" s="11">
        <v>3.5</v>
      </c>
      <c r="J29" s="11">
        <v>38</v>
      </c>
      <c r="L29" s="16" t="s">
        <v>521</v>
      </c>
      <c r="M29" s="16" t="s">
        <v>522</v>
      </c>
      <c r="N29" s="16" t="s">
        <v>642</v>
      </c>
      <c r="O29" s="19">
        <v>39569</v>
      </c>
      <c r="P29" s="17"/>
      <c r="Q29" t="s">
        <v>27</v>
      </c>
      <c r="R29" t="s">
        <v>398</v>
      </c>
      <c r="S29" t="s">
        <v>21</v>
      </c>
      <c r="T29" s="70">
        <v>29</v>
      </c>
      <c r="U29" t="s">
        <v>22</v>
      </c>
      <c r="V29" t="s">
        <v>14</v>
      </c>
      <c r="W29" t="s">
        <v>11</v>
      </c>
      <c r="X29" t="s">
        <v>29</v>
      </c>
      <c r="Y29" t="s">
        <v>24</v>
      </c>
      <c r="Z29" t="s">
        <v>12</v>
      </c>
      <c r="AA29" t="s">
        <v>12</v>
      </c>
      <c r="AB29" t="s">
        <v>605</v>
      </c>
      <c r="AF29" t="s">
        <v>548</v>
      </c>
      <c r="AG29" t="s">
        <v>12</v>
      </c>
      <c r="AH29" t="s">
        <v>12</v>
      </c>
      <c r="AI29" t="s">
        <v>12</v>
      </c>
      <c r="AK29" t="s">
        <v>257</v>
      </c>
    </row>
    <row r="30" spans="1:37" ht="25" x14ac:dyDescent="0.25">
      <c r="A30" s="20" t="s">
        <v>264</v>
      </c>
      <c r="B30" s="20" t="s">
        <v>265</v>
      </c>
      <c r="C30" s="20">
        <v>349</v>
      </c>
      <c r="D30" s="17"/>
      <c r="E30" s="11">
        <v>152</v>
      </c>
      <c r="F30" s="11">
        <v>54</v>
      </c>
      <c r="G30" s="11">
        <v>136</v>
      </c>
      <c r="H30" s="11">
        <v>2</v>
      </c>
      <c r="I30" s="11">
        <v>4</v>
      </c>
      <c r="J30" s="11">
        <v>56</v>
      </c>
      <c r="L30" s="16" t="s">
        <v>524</v>
      </c>
      <c r="M30" s="16" t="s">
        <v>473</v>
      </c>
      <c r="N30" s="16" t="s">
        <v>642</v>
      </c>
      <c r="O30" s="19">
        <v>41974</v>
      </c>
      <c r="P30" s="17"/>
      <c r="Q30" t="s">
        <v>27</v>
      </c>
      <c r="R30" t="s">
        <v>398</v>
      </c>
      <c r="S30" t="s">
        <v>21</v>
      </c>
      <c r="T30" s="70">
        <v>25</v>
      </c>
      <c r="U30" t="s">
        <v>22</v>
      </c>
      <c r="V30" t="s">
        <v>14</v>
      </c>
      <c r="W30" t="s">
        <v>11</v>
      </c>
      <c r="X30" t="s">
        <v>29</v>
      </c>
      <c r="Y30" t="s">
        <v>24</v>
      </c>
      <c r="Z30" t="s">
        <v>12</v>
      </c>
      <c r="AA30" t="s">
        <v>12</v>
      </c>
      <c r="AB30" t="s">
        <v>541</v>
      </c>
      <c r="AF30" t="s">
        <v>12</v>
      </c>
      <c r="AG30" t="s">
        <v>12</v>
      </c>
      <c r="AH30" t="s">
        <v>12</v>
      </c>
      <c r="AI30" t="s">
        <v>12</v>
      </c>
      <c r="AK30" t="s">
        <v>263</v>
      </c>
    </row>
    <row r="31" spans="1:37" ht="62.5" x14ac:dyDescent="0.25">
      <c r="A31" s="20" t="s">
        <v>272</v>
      </c>
      <c r="B31" s="20" t="s">
        <v>273</v>
      </c>
      <c r="C31" s="20">
        <v>334</v>
      </c>
      <c r="D31" s="22"/>
      <c r="E31" s="11">
        <v>152</v>
      </c>
      <c r="F31" s="11">
        <v>54</v>
      </c>
      <c r="G31" s="11">
        <v>147</v>
      </c>
      <c r="H31" s="11">
        <v>28</v>
      </c>
      <c r="I31" s="11">
        <v>3.5</v>
      </c>
      <c r="J31" s="11">
        <v>38</v>
      </c>
      <c r="L31" s="16" t="s">
        <v>407</v>
      </c>
      <c r="M31" s="16" t="s">
        <v>525</v>
      </c>
      <c r="N31" s="16" t="s">
        <v>643</v>
      </c>
      <c r="O31" s="19">
        <v>41061</v>
      </c>
      <c r="P31" s="17"/>
      <c r="Q31" t="s">
        <v>27</v>
      </c>
      <c r="R31" t="s">
        <v>398</v>
      </c>
      <c r="S31" t="s">
        <v>28</v>
      </c>
      <c r="T31" s="70">
        <v>26</v>
      </c>
      <c r="U31" t="s">
        <v>22</v>
      </c>
      <c r="V31" t="s">
        <v>14</v>
      </c>
      <c r="W31" t="s">
        <v>11</v>
      </c>
      <c r="X31" t="s">
        <v>34</v>
      </c>
      <c r="Y31" t="s">
        <v>24</v>
      </c>
      <c r="Z31" t="s">
        <v>12</v>
      </c>
      <c r="AA31" t="s">
        <v>12</v>
      </c>
      <c r="AB31" t="s">
        <v>541</v>
      </c>
      <c r="AF31" t="s">
        <v>12</v>
      </c>
      <c r="AG31" t="s">
        <v>12</v>
      </c>
      <c r="AH31" t="s">
        <v>12</v>
      </c>
      <c r="AI31" t="s">
        <v>12</v>
      </c>
      <c r="AK31" t="s">
        <v>271</v>
      </c>
    </row>
    <row r="32" spans="1:37" ht="25" x14ac:dyDescent="0.25">
      <c r="A32" s="20" t="s">
        <v>275</v>
      </c>
      <c r="B32" s="20" t="s">
        <v>276</v>
      </c>
      <c r="C32" s="20">
        <v>338</v>
      </c>
      <c r="D32" s="17"/>
      <c r="E32" s="23">
        <v>159</v>
      </c>
      <c r="F32" s="23">
        <v>81</v>
      </c>
      <c r="G32" s="23">
        <v>152</v>
      </c>
      <c r="H32" s="23">
        <v>48</v>
      </c>
      <c r="I32" s="23">
        <v>4</v>
      </c>
      <c r="J32" s="23">
        <v>56</v>
      </c>
      <c r="L32" s="20" t="s">
        <v>611</v>
      </c>
      <c r="M32" s="20" t="s">
        <v>422</v>
      </c>
      <c r="N32" s="12" t="s">
        <v>641</v>
      </c>
      <c r="O32" s="19">
        <v>39203</v>
      </c>
      <c r="P32" s="17"/>
      <c r="Q32" t="s">
        <v>277</v>
      </c>
      <c r="R32" t="s">
        <v>398</v>
      </c>
      <c r="S32" t="s">
        <v>12</v>
      </c>
      <c r="T32" s="70">
        <v>31</v>
      </c>
      <c r="U32" t="s">
        <v>13</v>
      </c>
      <c r="V32" t="s">
        <v>14</v>
      </c>
      <c r="W32" t="s">
        <v>11</v>
      </c>
      <c r="X32" t="s">
        <v>609</v>
      </c>
      <c r="Y32" t="s">
        <v>610</v>
      </c>
      <c r="Z32" t="s">
        <v>12</v>
      </c>
      <c r="AA32" t="s">
        <v>12</v>
      </c>
      <c r="AB32" t="s">
        <v>604</v>
      </c>
      <c r="AF32" t="s">
        <v>548</v>
      </c>
      <c r="AG32" t="s">
        <v>12</v>
      </c>
      <c r="AH32" t="s">
        <v>548</v>
      </c>
      <c r="AI32" t="s">
        <v>12</v>
      </c>
      <c r="AK32" t="s">
        <v>274</v>
      </c>
    </row>
    <row r="33" spans="1:37" ht="62.5" x14ac:dyDescent="0.25">
      <c r="A33" s="20" t="s">
        <v>283</v>
      </c>
      <c r="B33" s="20" t="s">
        <v>284</v>
      </c>
      <c r="C33" s="13">
        <v>295</v>
      </c>
      <c r="D33" s="22"/>
      <c r="E33" s="11">
        <v>153</v>
      </c>
      <c r="F33" s="11">
        <v>59</v>
      </c>
      <c r="G33" s="11">
        <v>145</v>
      </c>
      <c r="H33" s="11">
        <v>21</v>
      </c>
      <c r="I33" s="11">
        <v>4.5</v>
      </c>
      <c r="J33" s="11">
        <v>80</v>
      </c>
      <c r="L33" s="16" t="s">
        <v>407</v>
      </c>
      <c r="M33" s="16" t="s">
        <v>487</v>
      </c>
      <c r="N33" s="16" t="s">
        <v>643</v>
      </c>
      <c r="O33" s="19">
        <v>40969</v>
      </c>
      <c r="P33" s="17"/>
      <c r="Q33" t="s">
        <v>27</v>
      </c>
      <c r="R33" t="s">
        <v>398</v>
      </c>
      <c r="S33" t="s">
        <v>28</v>
      </c>
      <c r="T33" s="70">
        <v>25</v>
      </c>
      <c r="U33" t="s">
        <v>22</v>
      </c>
      <c r="V33" t="s">
        <v>14</v>
      </c>
      <c r="W33" t="s">
        <v>11</v>
      </c>
      <c r="X33" t="s">
        <v>29</v>
      </c>
      <c r="Y33" t="s">
        <v>24</v>
      </c>
      <c r="Z33" t="s">
        <v>12</v>
      </c>
      <c r="AA33" t="s">
        <v>12</v>
      </c>
      <c r="AB33" t="s">
        <v>544</v>
      </c>
      <c r="AF33" t="s">
        <v>548</v>
      </c>
      <c r="AG33" t="s">
        <v>12</v>
      </c>
      <c r="AH33" t="s">
        <v>12</v>
      </c>
      <c r="AI33" t="s">
        <v>12</v>
      </c>
      <c r="AK33" t="s">
        <v>282</v>
      </c>
    </row>
    <row r="34" spans="1:37" ht="37.5" x14ac:dyDescent="0.25">
      <c r="A34" s="20" t="s">
        <v>286</v>
      </c>
      <c r="B34" s="20" t="s">
        <v>287</v>
      </c>
      <c r="C34" s="20">
        <v>367</v>
      </c>
      <c r="D34" s="17"/>
      <c r="E34" s="11">
        <v>150</v>
      </c>
      <c r="F34" s="11">
        <v>45</v>
      </c>
      <c r="G34" s="11">
        <v>151</v>
      </c>
      <c r="H34" s="11">
        <v>44</v>
      </c>
      <c r="I34" s="11">
        <v>3.5</v>
      </c>
      <c r="J34" s="11">
        <v>38</v>
      </c>
      <c r="L34" s="16" t="s">
        <v>488</v>
      </c>
      <c r="M34" s="16" t="s">
        <v>417</v>
      </c>
      <c r="N34" s="16" t="s">
        <v>641</v>
      </c>
      <c r="O34" s="19">
        <v>42125</v>
      </c>
      <c r="P34" s="17"/>
      <c r="Q34" t="s">
        <v>27</v>
      </c>
      <c r="R34" t="s">
        <v>398</v>
      </c>
      <c r="S34" t="s">
        <v>12</v>
      </c>
      <c r="T34" s="70">
        <v>22</v>
      </c>
      <c r="U34" t="s">
        <v>22</v>
      </c>
      <c r="V34" t="s">
        <v>14</v>
      </c>
      <c r="W34" t="s">
        <v>11</v>
      </c>
      <c r="X34" t="s">
        <v>288</v>
      </c>
      <c r="Y34" t="s">
        <v>164</v>
      </c>
      <c r="Z34" t="s">
        <v>12</v>
      </c>
      <c r="AA34" t="s">
        <v>12</v>
      </c>
      <c r="AB34" t="s">
        <v>567</v>
      </c>
      <c r="AF34" t="s">
        <v>12</v>
      </c>
      <c r="AG34" t="s">
        <v>12</v>
      </c>
      <c r="AH34" t="s">
        <v>12</v>
      </c>
      <c r="AI34" t="s">
        <v>12</v>
      </c>
      <c r="AJ34" t="s">
        <v>614</v>
      </c>
      <c r="AK34" t="s">
        <v>285</v>
      </c>
    </row>
    <row r="35" spans="1:37" ht="62.5" x14ac:dyDescent="0.25">
      <c r="A35" s="20" t="s">
        <v>302</v>
      </c>
      <c r="B35" s="20" t="s">
        <v>287</v>
      </c>
      <c r="C35" s="20">
        <v>355</v>
      </c>
      <c r="D35" s="17"/>
      <c r="E35" s="13">
        <v>150</v>
      </c>
      <c r="F35" s="13">
        <v>45</v>
      </c>
      <c r="G35" s="13">
        <v>152</v>
      </c>
      <c r="H35" s="13">
        <v>48</v>
      </c>
      <c r="I35" s="13">
        <v>4</v>
      </c>
      <c r="J35" s="13">
        <v>56</v>
      </c>
      <c r="L35" s="12" t="s">
        <v>418</v>
      </c>
      <c r="M35" s="12" t="s">
        <v>467</v>
      </c>
      <c r="N35" s="12" t="s">
        <v>642</v>
      </c>
      <c r="O35" s="19">
        <v>42156</v>
      </c>
      <c r="P35" s="17"/>
      <c r="Q35" t="s">
        <v>27</v>
      </c>
      <c r="R35" t="s">
        <v>398</v>
      </c>
      <c r="S35" t="s">
        <v>12</v>
      </c>
      <c r="T35" s="70">
        <v>21</v>
      </c>
      <c r="U35" t="s">
        <v>22</v>
      </c>
      <c r="V35" t="s">
        <v>14</v>
      </c>
      <c r="W35" t="s">
        <v>11</v>
      </c>
      <c r="X35" t="s">
        <v>303</v>
      </c>
      <c r="Y35" t="s">
        <v>92</v>
      </c>
      <c r="Z35" t="s">
        <v>12</v>
      </c>
      <c r="AA35" t="s">
        <v>12</v>
      </c>
      <c r="AB35" t="s">
        <v>567</v>
      </c>
      <c r="AF35" t="s">
        <v>12</v>
      </c>
      <c r="AG35" t="s">
        <v>12</v>
      </c>
      <c r="AH35" t="s">
        <v>12</v>
      </c>
      <c r="AI35" t="s">
        <v>12</v>
      </c>
      <c r="AK35" t="s">
        <v>301</v>
      </c>
    </row>
    <row r="36" spans="1:37" ht="25" x14ac:dyDescent="0.25">
      <c r="A36" s="20" t="s">
        <v>310</v>
      </c>
      <c r="B36" s="20" t="s">
        <v>311</v>
      </c>
      <c r="C36" s="20">
        <v>315</v>
      </c>
      <c r="D36" s="22"/>
      <c r="E36" s="13">
        <v>164</v>
      </c>
      <c r="F36" s="13">
        <v>93</v>
      </c>
      <c r="G36" s="13">
        <v>168</v>
      </c>
      <c r="H36" s="13">
        <v>95</v>
      </c>
      <c r="I36" s="13">
        <v>3.5</v>
      </c>
      <c r="J36" s="13">
        <v>38</v>
      </c>
      <c r="L36" s="12" t="s">
        <v>407</v>
      </c>
      <c r="M36" s="12" t="s">
        <v>468</v>
      </c>
      <c r="N36" s="16" t="s">
        <v>643</v>
      </c>
      <c r="O36" s="19">
        <v>40391</v>
      </c>
      <c r="P36" s="17"/>
      <c r="Q36" t="s">
        <v>27</v>
      </c>
      <c r="R36" t="s">
        <v>398</v>
      </c>
      <c r="S36" t="s">
        <v>28</v>
      </c>
      <c r="T36" s="70">
        <v>26</v>
      </c>
      <c r="U36" t="s">
        <v>13</v>
      </c>
      <c r="V36" t="s">
        <v>14</v>
      </c>
      <c r="W36" t="s">
        <v>11</v>
      </c>
      <c r="X36" t="s">
        <v>29</v>
      </c>
      <c r="Y36" t="s">
        <v>24</v>
      </c>
      <c r="Z36" t="s">
        <v>12</v>
      </c>
      <c r="AA36" t="s">
        <v>12</v>
      </c>
      <c r="AB36" t="s">
        <v>619</v>
      </c>
      <c r="AF36" t="s">
        <v>548</v>
      </c>
      <c r="AG36" t="s">
        <v>12</v>
      </c>
      <c r="AH36" t="s">
        <v>12</v>
      </c>
      <c r="AI36" t="s">
        <v>12</v>
      </c>
      <c r="AJ36" t="s">
        <v>620</v>
      </c>
      <c r="AK36" t="s">
        <v>309</v>
      </c>
    </row>
    <row r="37" spans="1:37" ht="25" x14ac:dyDescent="0.25">
      <c r="A37" s="20" t="s">
        <v>325</v>
      </c>
      <c r="B37" s="20" t="s">
        <v>326</v>
      </c>
      <c r="C37" s="20" t="s">
        <v>404</v>
      </c>
      <c r="D37" s="10" t="s">
        <v>404</v>
      </c>
      <c r="E37" s="13">
        <v>150</v>
      </c>
      <c r="F37" s="13">
        <v>45</v>
      </c>
      <c r="G37" s="13">
        <v>143</v>
      </c>
      <c r="H37" s="13">
        <v>15</v>
      </c>
      <c r="I37" s="13">
        <v>3</v>
      </c>
      <c r="J37" s="13">
        <v>15</v>
      </c>
      <c r="L37" s="12" t="s">
        <v>405</v>
      </c>
      <c r="M37" s="12" t="s">
        <v>471</v>
      </c>
      <c r="N37" s="12" t="s">
        <v>643</v>
      </c>
      <c r="O37" s="19">
        <v>41061</v>
      </c>
      <c r="P37" s="17"/>
      <c r="Q37" t="s">
        <v>27</v>
      </c>
      <c r="R37" t="s">
        <v>398</v>
      </c>
      <c r="S37" t="s">
        <v>28</v>
      </c>
      <c r="T37" s="70">
        <v>30</v>
      </c>
      <c r="U37" t="s">
        <v>22</v>
      </c>
      <c r="V37" t="s">
        <v>104</v>
      </c>
      <c r="W37" t="s">
        <v>11</v>
      </c>
      <c r="X37" t="s">
        <v>34</v>
      </c>
      <c r="Y37" t="s">
        <v>24</v>
      </c>
      <c r="Z37" t="s">
        <v>12</v>
      </c>
      <c r="AA37" t="s">
        <v>12</v>
      </c>
      <c r="AB37" t="s">
        <v>621</v>
      </c>
      <c r="AF37" t="s">
        <v>12</v>
      </c>
      <c r="AG37" t="s">
        <v>12</v>
      </c>
      <c r="AH37" t="s">
        <v>12</v>
      </c>
      <c r="AI37" t="s">
        <v>12</v>
      </c>
      <c r="AK37" t="s">
        <v>324</v>
      </c>
    </row>
    <row r="38" spans="1:37" ht="25" x14ac:dyDescent="0.25">
      <c r="A38" s="20" t="s">
        <v>328</v>
      </c>
      <c r="B38" s="20" t="s">
        <v>259</v>
      </c>
      <c r="C38" s="20">
        <v>349</v>
      </c>
      <c r="D38" s="17"/>
      <c r="E38" s="13">
        <v>144</v>
      </c>
      <c r="F38" s="13">
        <v>22</v>
      </c>
      <c r="G38" s="13">
        <v>143</v>
      </c>
      <c r="H38" s="13">
        <v>15</v>
      </c>
      <c r="I38" s="13">
        <v>3.5</v>
      </c>
      <c r="J38" s="13">
        <v>38</v>
      </c>
      <c r="L38" s="12" t="s">
        <v>472</v>
      </c>
      <c r="M38" s="12" t="s">
        <v>473</v>
      </c>
      <c r="N38" s="12" t="s">
        <v>642</v>
      </c>
      <c r="O38" s="19">
        <v>41791</v>
      </c>
      <c r="P38" s="17"/>
      <c r="Q38" t="s">
        <v>27</v>
      </c>
      <c r="R38" t="s">
        <v>398</v>
      </c>
      <c r="S38" t="s">
        <v>12</v>
      </c>
      <c r="T38" s="70">
        <v>23</v>
      </c>
      <c r="U38" t="s">
        <v>22</v>
      </c>
      <c r="V38" t="s">
        <v>14</v>
      </c>
      <c r="W38" t="s">
        <v>11</v>
      </c>
      <c r="X38" t="s">
        <v>622</v>
      </c>
      <c r="Y38" t="s">
        <v>623</v>
      </c>
      <c r="Z38" t="s">
        <v>12</v>
      </c>
      <c r="AA38" t="s">
        <v>12</v>
      </c>
      <c r="AB38" t="s">
        <v>572</v>
      </c>
      <c r="AE38" t="s">
        <v>624</v>
      </c>
      <c r="AF38" t="s">
        <v>12</v>
      </c>
      <c r="AG38" t="s">
        <v>12</v>
      </c>
      <c r="AH38" t="s">
        <v>12</v>
      </c>
      <c r="AI38" t="s">
        <v>12</v>
      </c>
      <c r="AJ38" t="s">
        <v>625</v>
      </c>
      <c r="AK38" t="s">
        <v>327</v>
      </c>
    </row>
    <row r="39" spans="1:37" ht="37.5" x14ac:dyDescent="0.25">
      <c r="A39" s="20" t="s">
        <v>333</v>
      </c>
      <c r="B39" s="20" t="s">
        <v>334</v>
      </c>
      <c r="C39" s="12" t="s">
        <v>404</v>
      </c>
      <c r="D39" s="12" t="s">
        <v>404</v>
      </c>
      <c r="E39" s="13">
        <v>149</v>
      </c>
      <c r="F39" s="13">
        <v>41</v>
      </c>
      <c r="G39" s="13">
        <v>136</v>
      </c>
      <c r="H39" s="13">
        <v>2</v>
      </c>
      <c r="I39" s="13">
        <v>3</v>
      </c>
      <c r="J39" s="13">
        <v>15</v>
      </c>
      <c r="L39" s="12" t="s">
        <v>405</v>
      </c>
      <c r="M39" s="12" t="s">
        <v>419</v>
      </c>
      <c r="N39" s="12" t="s">
        <v>643</v>
      </c>
      <c r="O39" s="19">
        <v>41426</v>
      </c>
      <c r="P39" s="17"/>
      <c r="Q39" t="s">
        <v>27</v>
      </c>
      <c r="R39" t="s">
        <v>398</v>
      </c>
      <c r="S39" t="s">
        <v>12</v>
      </c>
      <c r="T39" s="70">
        <v>23</v>
      </c>
      <c r="U39" t="s">
        <v>22</v>
      </c>
      <c r="V39" t="s">
        <v>209</v>
      </c>
      <c r="W39" t="s">
        <v>11</v>
      </c>
      <c r="X39" t="s">
        <v>34</v>
      </c>
      <c r="Y39" t="s">
        <v>24</v>
      </c>
      <c r="Z39" t="s">
        <v>12</v>
      </c>
      <c r="AA39" t="s">
        <v>12</v>
      </c>
      <c r="AB39" t="s">
        <v>626</v>
      </c>
      <c r="AF39" t="s">
        <v>12</v>
      </c>
      <c r="AG39" t="s">
        <v>12</v>
      </c>
      <c r="AH39" t="s">
        <v>12</v>
      </c>
      <c r="AI39" t="s">
        <v>12</v>
      </c>
      <c r="AK39" t="s">
        <v>332</v>
      </c>
    </row>
    <row r="40" spans="1:37" ht="25" x14ac:dyDescent="0.25">
      <c r="A40" s="20" t="s">
        <v>336</v>
      </c>
      <c r="B40" s="20" t="s">
        <v>337</v>
      </c>
      <c r="C40" s="23">
        <v>3.34</v>
      </c>
      <c r="D40" s="17"/>
      <c r="E40" s="23">
        <v>150</v>
      </c>
      <c r="F40" s="23">
        <v>45</v>
      </c>
      <c r="G40" s="23">
        <v>142</v>
      </c>
      <c r="H40" s="23">
        <v>12</v>
      </c>
      <c r="I40" s="23">
        <v>3</v>
      </c>
      <c r="J40" s="23">
        <v>15</v>
      </c>
      <c r="L40" s="20" t="s">
        <v>441</v>
      </c>
      <c r="M40" s="20" t="s">
        <v>637</v>
      </c>
      <c r="N40" s="16" t="s">
        <v>643</v>
      </c>
      <c r="O40" s="19">
        <v>40330</v>
      </c>
      <c r="P40" s="17"/>
      <c r="Q40" t="s">
        <v>338</v>
      </c>
      <c r="R40" t="s">
        <v>398</v>
      </c>
      <c r="S40" t="s">
        <v>28</v>
      </c>
      <c r="T40" s="70">
        <v>36</v>
      </c>
      <c r="U40" t="s">
        <v>13</v>
      </c>
      <c r="V40" t="s">
        <v>14</v>
      </c>
      <c r="W40" t="s">
        <v>11</v>
      </c>
      <c r="X40" t="s">
        <v>29</v>
      </c>
      <c r="Y40" t="s">
        <v>24</v>
      </c>
      <c r="Z40" t="s">
        <v>548</v>
      </c>
      <c r="AA40" t="s">
        <v>12</v>
      </c>
      <c r="AB40" t="s">
        <v>544</v>
      </c>
      <c r="AF40" t="s">
        <v>12</v>
      </c>
      <c r="AG40" t="s">
        <v>12</v>
      </c>
      <c r="AH40" t="s">
        <v>12</v>
      </c>
      <c r="AI40" t="s">
        <v>12</v>
      </c>
      <c r="AJ40" t="s">
        <v>590</v>
      </c>
      <c r="AK40" t="s">
        <v>335</v>
      </c>
    </row>
    <row r="41" spans="1:37" ht="37.5" x14ac:dyDescent="0.25">
      <c r="A41" s="20" t="s">
        <v>352</v>
      </c>
      <c r="B41" s="20" t="s">
        <v>353</v>
      </c>
      <c r="C41" s="20">
        <v>352</v>
      </c>
      <c r="D41" s="22"/>
      <c r="E41" s="13">
        <v>147</v>
      </c>
      <c r="F41" s="13">
        <v>33</v>
      </c>
      <c r="G41" s="13">
        <v>144</v>
      </c>
      <c r="H41" s="13">
        <v>18</v>
      </c>
      <c r="I41" s="13">
        <v>4</v>
      </c>
      <c r="J41" s="13">
        <v>56</v>
      </c>
      <c r="L41" s="12" t="s">
        <v>478</v>
      </c>
      <c r="M41" s="12" t="s">
        <v>419</v>
      </c>
      <c r="N41" s="12" t="s">
        <v>641</v>
      </c>
      <c r="O41" s="19">
        <v>41760</v>
      </c>
      <c r="P41" s="17"/>
      <c r="Q41" t="s">
        <v>27</v>
      </c>
      <c r="R41" t="s">
        <v>398</v>
      </c>
      <c r="S41" t="s">
        <v>12</v>
      </c>
      <c r="T41" s="70">
        <v>23</v>
      </c>
      <c r="U41" t="s">
        <v>13</v>
      </c>
      <c r="V41" t="s">
        <v>289</v>
      </c>
      <c r="W41" t="s">
        <v>11</v>
      </c>
      <c r="X41" t="s">
        <v>354</v>
      </c>
      <c r="Y41" t="s">
        <v>100</v>
      </c>
      <c r="Z41" t="s">
        <v>12</v>
      </c>
      <c r="AA41" t="s">
        <v>12</v>
      </c>
      <c r="AB41" t="s">
        <v>628</v>
      </c>
      <c r="AF41" t="s">
        <v>12</v>
      </c>
      <c r="AG41" t="s">
        <v>12</v>
      </c>
      <c r="AH41" t="s">
        <v>12</v>
      </c>
      <c r="AI41" t="s">
        <v>12</v>
      </c>
      <c r="AJ41" t="s">
        <v>629</v>
      </c>
      <c r="AK41" t="s">
        <v>351</v>
      </c>
    </row>
    <row r="42" spans="1:37" ht="75" x14ac:dyDescent="0.25">
      <c r="A42" s="20" t="s">
        <v>360</v>
      </c>
      <c r="B42" s="20" t="s">
        <v>314</v>
      </c>
      <c r="C42" s="20">
        <v>349</v>
      </c>
      <c r="D42" s="22"/>
      <c r="E42" s="13">
        <v>149</v>
      </c>
      <c r="F42" s="13">
        <v>41</v>
      </c>
      <c r="G42" s="13">
        <v>141</v>
      </c>
      <c r="H42" s="13">
        <v>10</v>
      </c>
      <c r="I42" s="13">
        <v>3.5</v>
      </c>
      <c r="J42" s="13">
        <v>38</v>
      </c>
      <c r="L42" s="12" t="s">
        <v>479</v>
      </c>
      <c r="M42" s="12" t="s">
        <v>480</v>
      </c>
      <c r="N42" s="16" t="s">
        <v>641</v>
      </c>
      <c r="O42" s="19">
        <v>41852</v>
      </c>
      <c r="P42" s="17"/>
      <c r="Q42" t="s">
        <v>27</v>
      </c>
      <c r="R42" t="s">
        <v>398</v>
      </c>
      <c r="S42" t="s">
        <v>21</v>
      </c>
      <c r="T42" s="70">
        <v>28</v>
      </c>
      <c r="U42" t="s">
        <v>22</v>
      </c>
      <c r="V42" t="s">
        <v>14</v>
      </c>
      <c r="W42" t="s">
        <v>11</v>
      </c>
      <c r="X42" t="s">
        <v>29</v>
      </c>
      <c r="Y42" t="s">
        <v>24</v>
      </c>
      <c r="Z42" t="s">
        <v>12</v>
      </c>
      <c r="AA42" t="s">
        <v>12</v>
      </c>
      <c r="AB42" t="s">
        <v>621</v>
      </c>
      <c r="AF42" t="s">
        <v>12</v>
      </c>
      <c r="AG42" t="s">
        <v>12</v>
      </c>
      <c r="AH42" t="s">
        <v>12</v>
      </c>
      <c r="AI42" t="s">
        <v>12</v>
      </c>
      <c r="AK42" t="s">
        <v>359</v>
      </c>
    </row>
    <row r="43" spans="1:37" ht="37.5" x14ac:dyDescent="0.25">
      <c r="A43" s="20" t="s">
        <v>362</v>
      </c>
      <c r="B43" s="20" t="s">
        <v>363</v>
      </c>
      <c r="C43" s="20">
        <v>366</v>
      </c>
      <c r="D43" s="22"/>
      <c r="E43" s="13">
        <v>161</v>
      </c>
      <c r="F43" s="13">
        <v>87</v>
      </c>
      <c r="G43" s="13">
        <v>148</v>
      </c>
      <c r="H43" s="13">
        <v>32</v>
      </c>
      <c r="I43" s="13">
        <v>4</v>
      </c>
      <c r="J43" s="13">
        <v>56</v>
      </c>
      <c r="L43" s="12" t="s">
        <v>451</v>
      </c>
      <c r="M43" s="12" t="s">
        <v>452</v>
      </c>
      <c r="N43" s="12" t="s">
        <v>641</v>
      </c>
      <c r="O43" s="19">
        <v>36526</v>
      </c>
      <c r="P43" s="17"/>
      <c r="Q43" t="s">
        <v>20</v>
      </c>
      <c r="R43" t="s">
        <v>398</v>
      </c>
      <c r="S43" t="s">
        <v>28</v>
      </c>
      <c r="T43" s="70">
        <v>41</v>
      </c>
      <c r="U43" t="s">
        <v>22</v>
      </c>
      <c r="V43" t="s">
        <v>14</v>
      </c>
      <c r="W43" t="s">
        <v>11</v>
      </c>
      <c r="X43" t="s">
        <v>630</v>
      </c>
      <c r="Y43" t="s">
        <v>24</v>
      </c>
      <c r="Z43" t="s">
        <v>12</v>
      </c>
      <c r="AA43" t="s">
        <v>12</v>
      </c>
      <c r="AB43" t="s">
        <v>554</v>
      </c>
      <c r="AF43" t="s">
        <v>12</v>
      </c>
      <c r="AG43" t="s">
        <v>12</v>
      </c>
      <c r="AH43" t="s">
        <v>12</v>
      </c>
      <c r="AI43" t="s">
        <v>12</v>
      </c>
      <c r="AK43" t="s">
        <v>361</v>
      </c>
    </row>
    <row r="44" spans="1:37" ht="25.5" thickBot="1" x14ac:dyDescent="0.3">
      <c r="A44" s="20" t="s">
        <v>365</v>
      </c>
      <c r="B44" s="20" t="s">
        <v>370</v>
      </c>
      <c r="C44" s="20" t="s">
        <v>404</v>
      </c>
      <c r="D44" s="23" t="s">
        <v>404</v>
      </c>
      <c r="E44" s="23">
        <v>158</v>
      </c>
      <c r="F44" s="23">
        <v>79</v>
      </c>
      <c r="G44" s="23">
        <v>150</v>
      </c>
      <c r="H44" s="23">
        <v>40</v>
      </c>
      <c r="I44" s="23">
        <v>3</v>
      </c>
      <c r="J44" s="23">
        <v>15</v>
      </c>
      <c r="L44" s="20" t="s">
        <v>405</v>
      </c>
      <c r="M44" s="20" t="s">
        <v>456</v>
      </c>
      <c r="N44" s="12" t="s">
        <v>643</v>
      </c>
      <c r="O44" s="19">
        <v>42186</v>
      </c>
      <c r="P44" s="17"/>
      <c r="Q44" t="s">
        <v>172</v>
      </c>
      <c r="R44" t="s">
        <v>398</v>
      </c>
      <c r="S44" t="s">
        <v>28</v>
      </c>
      <c r="T44" s="70">
        <v>30</v>
      </c>
      <c r="U44" t="s">
        <v>22</v>
      </c>
      <c r="V44" t="s">
        <v>14</v>
      </c>
      <c r="W44" t="s">
        <v>11</v>
      </c>
      <c r="X44" t="s">
        <v>631</v>
      </c>
      <c r="Y44" t="s">
        <v>24</v>
      </c>
      <c r="Z44" t="s">
        <v>12</v>
      </c>
      <c r="AA44" t="s">
        <v>12</v>
      </c>
      <c r="AB44" t="s">
        <v>605</v>
      </c>
      <c r="AF44" t="s">
        <v>12</v>
      </c>
      <c r="AG44" t="s">
        <v>12</v>
      </c>
      <c r="AH44" t="s">
        <v>12</v>
      </c>
      <c r="AI44" t="s">
        <v>12</v>
      </c>
      <c r="AK44" t="s">
        <v>369</v>
      </c>
    </row>
    <row r="45" spans="1:37" ht="63" thickBot="1" x14ac:dyDescent="0.3">
      <c r="A45" s="15" t="s">
        <v>372</v>
      </c>
      <c r="B45" s="15" t="s">
        <v>373</v>
      </c>
      <c r="C45" s="15">
        <v>364</v>
      </c>
      <c r="D45" s="22"/>
      <c r="E45" s="6">
        <v>164</v>
      </c>
      <c r="F45" s="6">
        <v>93</v>
      </c>
      <c r="G45" s="6">
        <v>156</v>
      </c>
      <c r="H45" s="6">
        <v>64</v>
      </c>
      <c r="I45" s="6">
        <v>5</v>
      </c>
      <c r="J45" s="6">
        <v>93</v>
      </c>
      <c r="L45" s="5" t="s">
        <v>481</v>
      </c>
      <c r="M45" s="5" t="s">
        <v>482</v>
      </c>
      <c r="N45" s="12" t="s">
        <v>645</v>
      </c>
      <c r="O45" s="19">
        <v>40664</v>
      </c>
      <c r="P45" s="17"/>
      <c r="Q45" t="s">
        <v>27</v>
      </c>
      <c r="R45" t="s">
        <v>398</v>
      </c>
      <c r="S45" t="s">
        <v>28</v>
      </c>
      <c r="T45" s="70">
        <v>26</v>
      </c>
      <c r="U45" t="s">
        <v>22</v>
      </c>
      <c r="V45" t="s">
        <v>14</v>
      </c>
      <c r="W45" t="s">
        <v>11</v>
      </c>
      <c r="X45" t="s">
        <v>117</v>
      </c>
      <c r="Y45" t="s">
        <v>24</v>
      </c>
      <c r="Z45" t="s">
        <v>12</v>
      </c>
      <c r="AA45" t="s">
        <v>12</v>
      </c>
      <c r="AB45" t="s">
        <v>566</v>
      </c>
      <c r="AF45" t="s">
        <v>548</v>
      </c>
      <c r="AG45" t="s">
        <v>12</v>
      </c>
      <c r="AH45" t="s">
        <v>12</v>
      </c>
      <c r="AI45" t="s">
        <v>12</v>
      </c>
      <c r="AK45" t="s">
        <v>371</v>
      </c>
    </row>
    <row r="46" spans="1:37" s="26" customFormat="1" ht="13" x14ac:dyDescent="0.3">
      <c r="B46" s="29" t="s">
        <v>654</v>
      </c>
      <c r="C46" s="28">
        <f>AVERAGE(C2:C45)</f>
        <v>333.2954285714286</v>
      </c>
      <c r="D46" s="28"/>
      <c r="E46" s="28">
        <f t="shared" ref="E46:T46" si="0">AVERAGE(E2:E45)</f>
        <v>154.1219512195122</v>
      </c>
      <c r="F46" s="28">
        <f t="shared" si="0"/>
        <v>61.097560975609753</v>
      </c>
      <c r="G46" s="28">
        <f t="shared" si="0"/>
        <v>149</v>
      </c>
      <c r="H46" s="28">
        <f t="shared" si="0"/>
        <v>36.975609756097562</v>
      </c>
      <c r="I46" s="28">
        <f t="shared" si="0"/>
        <v>3.8536585365853657</v>
      </c>
      <c r="J46" s="28">
        <f t="shared" si="0"/>
        <v>50.975609756097562</v>
      </c>
      <c r="K46" s="28"/>
      <c r="L46" s="28"/>
      <c r="M46" s="28"/>
      <c r="N46" s="28"/>
      <c r="O46" s="28"/>
      <c r="P46" s="28"/>
      <c r="Q46" s="28"/>
      <c r="R46" s="28"/>
      <c r="S46" s="28"/>
      <c r="T46" s="71">
        <f t="shared" si="0"/>
        <v>28.272727272727273</v>
      </c>
    </row>
    <row r="47" spans="1:37" x14ac:dyDescent="0.25">
      <c r="T47" s="70">
        <f>MEDIAN(T1:T45)</f>
        <v>27</v>
      </c>
    </row>
  </sheetData>
  <sortState ref="T2:T47">
    <sortCondition ref="T4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1"/>
  <sheetViews>
    <sheetView topLeftCell="A11" workbookViewId="0">
      <selection activeCell="E19" sqref="E19"/>
    </sheetView>
  </sheetViews>
  <sheetFormatPr defaultRowHeight="12.5" x14ac:dyDescent="0.25"/>
  <sheetData>
    <row r="1" spans="1:41" ht="15" thickBot="1" x14ac:dyDescent="0.4">
      <c r="A1" t="s">
        <v>1</v>
      </c>
      <c r="B1" t="s">
        <v>2</v>
      </c>
      <c r="C1" s="1" t="s">
        <v>384</v>
      </c>
      <c r="D1" s="2" t="s">
        <v>385</v>
      </c>
      <c r="E1" s="4" t="s">
        <v>392</v>
      </c>
      <c r="F1" s="3" t="s">
        <v>386</v>
      </c>
      <c r="G1" s="4" t="s">
        <v>387</v>
      </c>
      <c r="H1" s="3" t="s">
        <v>388</v>
      </c>
      <c r="I1" s="4" t="s">
        <v>389</v>
      </c>
      <c r="J1" s="3" t="s">
        <v>390</v>
      </c>
      <c r="K1" s="1" t="s">
        <v>391</v>
      </c>
      <c r="L1" s="1" t="s">
        <v>526</v>
      </c>
      <c r="M1" s="1" t="s">
        <v>527</v>
      </c>
      <c r="N1" s="2" t="s">
        <v>640</v>
      </c>
      <c r="O1" t="s">
        <v>636</v>
      </c>
      <c r="P1" s="1" t="s">
        <v>396</v>
      </c>
      <c r="Q1" s="1" t="s">
        <v>393</v>
      </c>
      <c r="R1" s="1" t="s">
        <v>394</v>
      </c>
      <c r="S1" s="1" t="s">
        <v>395</v>
      </c>
      <c r="T1" t="s">
        <v>3</v>
      </c>
      <c r="U1" t="s">
        <v>4</v>
      </c>
      <c r="V1" t="s">
        <v>5</v>
      </c>
      <c r="W1" t="s">
        <v>6</v>
      </c>
      <c r="X1" t="s">
        <v>634</v>
      </c>
      <c r="Y1" t="s">
        <v>635</v>
      </c>
      <c r="Z1" t="s">
        <v>528</v>
      </c>
      <c r="AA1" t="s">
        <v>529</v>
      </c>
      <c r="AB1" t="s">
        <v>530</v>
      </c>
      <c r="AC1" t="s">
        <v>531</v>
      </c>
      <c r="AD1" t="s">
        <v>532</v>
      </c>
      <c r="AE1" t="s">
        <v>533</v>
      </c>
      <c r="AF1" t="s">
        <v>534</v>
      </c>
      <c r="AG1" t="s">
        <v>535</v>
      </c>
      <c r="AH1" t="s">
        <v>536</v>
      </c>
      <c r="AI1" t="s">
        <v>537</v>
      </c>
      <c r="AJ1" t="s">
        <v>538</v>
      </c>
      <c r="AO1" t="s">
        <v>0</v>
      </c>
    </row>
    <row r="2" spans="1:41" ht="25.5" thickBot="1" x14ac:dyDescent="0.3">
      <c r="A2" s="15" t="s">
        <v>31</v>
      </c>
      <c r="B2" s="15" t="s">
        <v>32</v>
      </c>
      <c r="C2" s="7" t="s">
        <v>404</v>
      </c>
      <c r="D2" s="16" t="s">
        <v>404</v>
      </c>
      <c r="E2" s="8">
        <v>152</v>
      </c>
      <c r="F2" s="8">
        <v>54</v>
      </c>
      <c r="G2" s="8">
        <v>138</v>
      </c>
      <c r="H2" s="8">
        <v>4</v>
      </c>
      <c r="I2" s="8">
        <v>2.5</v>
      </c>
      <c r="J2" s="9">
        <v>7</v>
      </c>
      <c r="L2" s="7" t="s">
        <v>405</v>
      </c>
      <c r="M2" s="5" t="s">
        <v>490</v>
      </c>
      <c r="N2" s="12" t="s">
        <v>643</v>
      </c>
      <c r="O2" s="19">
        <v>42217</v>
      </c>
      <c r="P2" s="17"/>
      <c r="Q2" t="s">
        <v>33</v>
      </c>
      <c r="R2" t="s">
        <v>397</v>
      </c>
      <c r="S2" t="s">
        <v>28</v>
      </c>
      <c r="T2">
        <v>33</v>
      </c>
      <c r="U2" t="s">
        <v>13</v>
      </c>
      <c r="V2" t="s">
        <v>14</v>
      </c>
      <c r="W2" t="s">
        <v>11</v>
      </c>
      <c r="X2" t="s">
        <v>34</v>
      </c>
      <c r="Y2" t="s">
        <v>24</v>
      </c>
      <c r="Z2" t="s">
        <v>12</v>
      </c>
      <c r="AA2" t="s">
        <v>12</v>
      </c>
      <c r="AB2" t="s">
        <v>544</v>
      </c>
      <c r="AF2" t="s">
        <v>12</v>
      </c>
      <c r="AH2" t="s">
        <v>12</v>
      </c>
      <c r="AI2" t="s">
        <v>12</v>
      </c>
      <c r="AO2" t="s">
        <v>30</v>
      </c>
    </row>
    <row r="3" spans="1:41" ht="25.5" thickBot="1" x14ac:dyDescent="0.3">
      <c r="A3" s="15" t="s">
        <v>38</v>
      </c>
      <c r="B3" s="15" t="s">
        <v>39</v>
      </c>
      <c r="C3" s="15">
        <v>341</v>
      </c>
      <c r="D3" s="17"/>
      <c r="E3" s="21">
        <v>148</v>
      </c>
      <c r="F3" s="21">
        <v>36</v>
      </c>
      <c r="G3" s="21">
        <v>140</v>
      </c>
      <c r="H3" s="21">
        <v>8</v>
      </c>
      <c r="I3" s="21">
        <v>2</v>
      </c>
      <c r="J3" s="21">
        <v>2</v>
      </c>
      <c r="L3" s="15" t="s">
        <v>549</v>
      </c>
      <c r="M3" s="15" t="s">
        <v>550</v>
      </c>
      <c r="N3" s="12" t="s">
        <v>641</v>
      </c>
      <c r="O3" s="19">
        <v>37043</v>
      </c>
      <c r="P3" s="17"/>
      <c r="Q3" t="s">
        <v>20</v>
      </c>
      <c r="R3" t="s">
        <v>397</v>
      </c>
      <c r="S3" t="s">
        <v>28</v>
      </c>
      <c r="T3">
        <v>59</v>
      </c>
      <c r="U3" t="s">
        <v>13</v>
      </c>
      <c r="V3" t="s">
        <v>14</v>
      </c>
      <c r="W3" t="s">
        <v>40</v>
      </c>
      <c r="X3" t="s">
        <v>41</v>
      </c>
      <c r="Y3" t="s">
        <v>24</v>
      </c>
      <c r="Z3" t="s">
        <v>548</v>
      </c>
      <c r="AA3" t="s">
        <v>12</v>
      </c>
      <c r="AB3" t="s">
        <v>551</v>
      </c>
      <c r="AF3" t="s">
        <v>12</v>
      </c>
      <c r="AG3" t="s">
        <v>12</v>
      </c>
      <c r="AH3" t="s">
        <v>12</v>
      </c>
      <c r="AI3" t="s">
        <v>12</v>
      </c>
      <c r="AO3" t="s">
        <v>37</v>
      </c>
    </row>
    <row r="4" spans="1:41" ht="50.5" thickBot="1" x14ac:dyDescent="0.3">
      <c r="A4" s="15" t="s">
        <v>55</v>
      </c>
      <c r="B4" s="15" t="s">
        <v>56</v>
      </c>
      <c r="C4" s="5" t="s">
        <v>404</v>
      </c>
      <c r="D4" s="12" t="s">
        <v>404</v>
      </c>
      <c r="E4" s="6">
        <v>157</v>
      </c>
      <c r="F4" s="6">
        <v>74</v>
      </c>
      <c r="G4" s="6">
        <v>146</v>
      </c>
      <c r="H4" s="6">
        <v>25</v>
      </c>
      <c r="I4" s="6">
        <v>2.5</v>
      </c>
      <c r="J4" s="6">
        <v>7</v>
      </c>
      <c r="L4" s="5" t="s">
        <v>405</v>
      </c>
      <c r="M4" s="5" t="s">
        <v>455</v>
      </c>
      <c r="N4" s="12" t="s">
        <v>643</v>
      </c>
      <c r="O4" s="19">
        <v>39234</v>
      </c>
      <c r="P4" s="17"/>
      <c r="Q4" t="s">
        <v>27</v>
      </c>
      <c r="R4" t="s">
        <v>397</v>
      </c>
      <c r="S4" t="s">
        <v>28</v>
      </c>
      <c r="T4">
        <v>34</v>
      </c>
      <c r="U4" t="s">
        <v>22</v>
      </c>
      <c r="V4" t="s">
        <v>14</v>
      </c>
      <c r="W4" t="s">
        <v>11</v>
      </c>
      <c r="X4" t="s">
        <v>23</v>
      </c>
      <c r="Y4" t="s">
        <v>24</v>
      </c>
      <c r="Z4" t="s">
        <v>12</v>
      </c>
      <c r="AA4" t="s">
        <v>12</v>
      </c>
      <c r="AB4" t="s">
        <v>554</v>
      </c>
      <c r="AF4" t="s">
        <v>12</v>
      </c>
      <c r="AG4" t="s">
        <v>12</v>
      </c>
      <c r="AH4" t="s">
        <v>12</v>
      </c>
      <c r="AI4" t="s">
        <v>12</v>
      </c>
      <c r="AO4" t="s">
        <v>54</v>
      </c>
    </row>
    <row r="5" spans="1:41" ht="38" thickBot="1" x14ac:dyDescent="0.3">
      <c r="A5" s="15" t="s">
        <v>89</v>
      </c>
      <c r="B5" s="15" t="s">
        <v>90</v>
      </c>
      <c r="C5" s="15">
        <v>338</v>
      </c>
      <c r="D5" s="17"/>
      <c r="E5" s="6">
        <v>154</v>
      </c>
      <c r="F5" s="6">
        <v>63</v>
      </c>
      <c r="G5" s="6">
        <v>152</v>
      </c>
      <c r="H5" s="6">
        <v>48</v>
      </c>
      <c r="I5" s="6">
        <v>3</v>
      </c>
      <c r="J5" s="6">
        <v>15</v>
      </c>
      <c r="L5" s="7" t="s">
        <v>418</v>
      </c>
      <c r="M5" s="7" t="s">
        <v>419</v>
      </c>
      <c r="N5" s="16" t="s">
        <v>642</v>
      </c>
      <c r="O5" s="19">
        <v>42156</v>
      </c>
      <c r="P5" s="17"/>
      <c r="Q5" t="s">
        <v>27</v>
      </c>
      <c r="R5" t="s">
        <v>397</v>
      </c>
      <c r="S5" t="s">
        <v>12</v>
      </c>
      <c r="T5">
        <v>22</v>
      </c>
      <c r="U5" t="s">
        <v>22</v>
      </c>
      <c r="V5" t="s">
        <v>14</v>
      </c>
      <c r="W5" t="s">
        <v>11</v>
      </c>
      <c r="X5" t="s">
        <v>91</v>
      </c>
      <c r="Y5" t="s">
        <v>92</v>
      </c>
      <c r="Z5" t="s">
        <v>12</v>
      </c>
      <c r="AA5" t="s">
        <v>12</v>
      </c>
      <c r="AB5" t="s">
        <v>564</v>
      </c>
      <c r="AD5" t="s">
        <v>565</v>
      </c>
      <c r="AF5" t="s">
        <v>12</v>
      </c>
      <c r="AG5" t="s">
        <v>12</v>
      </c>
      <c r="AH5" t="s">
        <v>12</v>
      </c>
      <c r="AI5" t="s">
        <v>12</v>
      </c>
      <c r="AO5" t="s">
        <v>88</v>
      </c>
    </row>
    <row r="6" spans="1:41" ht="25.5" thickBot="1" x14ac:dyDescent="0.3">
      <c r="A6" s="15" t="s">
        <v>110</v>
      </c>
      <c r="B6" s="15" t="s">
        <v>111</v>
      </c>
      <c r="C6" s="15">
        <v>312</v>
      </c>
      <c r="D6" s="17"/>
      <c r="E6" s="6">
        <v>149</v>
      </c>
      <c r="F6" s="6">
        <v>41</v>
      </c>
      <c r="G6" s="6">
        <v>130</v>
      </c>
      <c r="H6" s="6">
        <v>1</v>
      </c>
      <c r="I6" s="6">
        <v>3.5</v>
      </c>
      <c r="J6" s="6">
        <v>38</v>
      </c>
      <c r="L6" s="7" t="s">
        <v>421</v>
      </c>
      <c r="M6" s="7" t="s">
        <v>422</v>
      </c>
      <c r="N6" s="16" t="s">
        <v>641</v>
      </c>
      <c r="O6" s="19">
        <v>39203</v>
      </c>
      <c r="P6" s="17"/>
      <c r="Q6" t="s">
        <v>27</v>
      </c>
      <c r="R6" t="s">
        <v>397</v>
      </c>
      <c r="S6" t="s">
        <v>28</v>
      </c>
      <c r="T6">
        <v>30</v>
      </c>
      <c r="U6" t="s">
        <v>22</v>
      </c>
      <c r="V6" t="s">
        <v>14</v>
      </c>
      <c r="W6" t="s">
        <v>11</v>
      </c>
      <c r="X6" t="s">
        <v>112</v>
      </c>
      <c r="Y6" t="s">
        <v>24</v>
      </c>
      <c r="AA6" t="s">
        <v>12</v>
      </c>
      <c r="AB6" t="s">
        <v>541</v>
      </c>
      <c r="AF6" t="s">
        <v>12</v>
      </c>
      <c r="AG6" t="s">
        <v>12</v>
      </c>
      <c r="AH6" t="s">
        <v>12</v>
      </c>
      <c r="AI6" t="s">
        <v>12</v>
      </c>
      <c r="AO6" t="s">
        <v>109</v>
      </c>
    </row>
    <row r="7" spans="1:41" ht="25.5" thickBot="1" x14ac:dyDescent="0.3">
      <c r="A7" s="15" t="s">
        <v>132</v>
      </c>
      <c r="B7" s="15" t="s">
        <v>133</v>
      </c>
      <c r="C7" s="6">
        <v>301</v>
      </c>
      <c r="D7" s="22"/>
      <c r="E7" s="6">
        <v>147</v>
      </c>
      <c r="F7" s="6">
        <v>33</v>
      </c>
      <c r="G7" s="6">
        <v>145</v>
      </c>
      <c r="H7" s="6">
        <v>21</v>
      </c>
      <c r="I7" s="6">
        <v>4</v>
      </c>
      <c r="J7" s="6">
        <v>56</v>
      </c>
      <c r="L7" s="16" t="s">
        <v>428</v>
      </c>
      <c r="M7" s="16" t="s">
        <v>420</v>
      </c>
      <c r="N7" s="16" t="s">
        <v>643</v>
      </c>
      <c r="O7" s="19">
        <v>38838</v>
      </c>
      <c r="P7" s="17"/>
      <c r="Q7" t="s">
        <v>20</v>
      </c>
      <c r="R7" t="s">
        <v>397</v>
      </c>
      <c r="S7" t="s">
        <v>28</v>
      </c>
      <c r="T7">
        <v>35</v>
      </c>
      <c r="U7" t="s">
        <v>13</v>
      </c>
      <c r="V7" t="s">
        <v>14</v>
      </c>
      <c r="W7" t="s">
        <v>11</v>
      </c>
      <c r="X7" t="s">
        <v>134</v>
      </c>
      <c r="Y7" t="s">
        <v>24</v>
      </c>
      <c r="Z7" t="s">
        <v>12</v>
      </c>
      <c r="AA7" t="s">
        <v>12</v>
      </c>
      <c r="AB7" t="s">
        <v>541</v>
      </c>
      <c r="AF7" t="s">
        <v>12</v>
      </c>
      <c r="AG7" t="s">
        <v>12</v>
      </c>
      <c r="AH7" t="s">
        <v>12</v>
      </c>
      <c r="AI7" t="s">
        <v>12</v>
      </c>
      <c r="AO7" t="s">
        <v>131</v>
      </c>
    </row>
    <row r="8" spans="1:41" ht="50.5" thickBot="1" x14ac:dyDescent="0.3">
      <c r="A8" s="15" t="s">
        <v>145</v>
      </c>
      <c r="B8" s="15" t="s">
        <v>146</v>
      </c>
      <c r="C8" s="6">
        <v>308</v>
      </c>
      <c r="D8" s="17"/>
      <c r="E8" s="6">
        <v>153</v>
      </c>
      <c r="F8" s="6">
        <v>59</v>
      </c>
      <c r="G8" s="6">
        <v>143</v>
      </c>
      <c r="H8" s="6">
        <v>15</v>
      </c>
      <c r="I8" s="6">
        <v>3</v>
      </c>
      <c r="J8" s="6">
        <v>15</v>
      </c>
      <c r="L8" s="5" t="s">
        <v>449</v>
      </c>
      <c r="M8" s="5" t="s">
        <v>450</v>
      </c>
      <c r="N8" s="12" t="s">
        <v>642</v>
      </c>
      <c r="O8" s="19">
        <v>40513</v>
      </c>
      <c r="P8" s="17"/>
      <c r="Q8" t="s">
        <v>20</v>
      </c>
      <c r="R8" t="s">
        <v>397</v>
      </c>
      <c r="S8" t="s">
        <v>12</v>
      </c>
      <c r="T8">
        <v>27</v>
      </c>
      <c r="U8" t="s">
        <v>13</v>
      </c>
      <c r="V8" t="s">
        <v>14</v>
      </c>
      <c r="W8" t="s">
        <v>11</v>
      </c>
      <c r="X8" t="s">
        <v>147</v>
      </c>
      <c r="Y8" t="s">
        <v>79</v>
      </c>
      <c r="Z8" t="s">
        <v>12</v>
      </c>
      <c r="AA8" t="s">
        <v>12</v>
      </c>
      <c r="AB8" t="s">
        <v>578</v>
      </c>
      <c r="AD8" t="s">
        <v>579</v>
      </c>
      <c r="AF8" t="s">
        <v>548</v>
      </c>
      <c r="AG8" t="s">
        <v>12</v>
      </c>
      <c r="AH8" t="s">
        <v>12</v>
      </c>
      <c r="AI8" t="s">
        <v>12</v>
      </c>
      <c r="AJ8" t="s">
        <v>416</v>
      </c>
      <c r="AO8" t="s">
        <v>144</v>
      </c>
    </row>
    <row r="9" spans="1:41" ht="38" thickBot="1" x14ac:dyDescent="0.3">
      <c r="A9" s="15" t="s">
        <v>152</v>
      </c>
      <c r="B9" s="15" t="s">
        <v>153</v>
      </c>
      <c r="C9" s="6">
        <v>322</v>
      </c>
      <c r="D9" s="18"/>
      <c r="E9" s="6">
        <v>144</v>
      </c>
      <c r="F9" s="6">
        <v>22</v>
      </c>
      <c r="G9" s="6">
        <v>147</v>
      </c>
      <c r="H9" s="6">
        <v>28</v>
      </c>
      <c r="I9" s="6">
        <v>3</v>
      </c>
      <c r="J9" s="6">
        <v>15</v>
      </c>
      <c r="L9" s="5" t="s">
        <v>407</v>
      </c>
      <c r="M9" s="5" t="s">
        <v>419</v>
      </c>
      <c r="N9" s="16" t="s">
        <v>643</v>
      </c>
      <c r="O9" s="19">
        <v>42156</v>
      </c>
      <c r="P9" s="17"/>
      <c r="Q9" t="s">
        <v>20</v>
      </c>
      <c r="R9" t="s">
        <v>397</v>
      </c>
      <c r="S9" t="s">
        <v>28</v>
      </c>
      <c r="T9">
        <v>20</v>
      </c>
      <c r="U9" t="s">
        <v>22</v>
      </c>
      <c r="V9" t="s">
        <v>14</v>
      </c>
      <c r="W9" t="s">
        <v>11</v>
      </c>
      <c r="X9" t="s">
        <v>154</v>
      </c>
      <c r="Y9" t="s">
        <v>24</v>
      </c>
      <c r="Z9" t="s">
        <v>12</v>
      </c>
      <c r="AA9" t="s">
        <v>12</v>
      </c>
      <c r="AB9" t="s">
        <v>541</v>
      </c>
      <c r="AF9" t="s">
        <v>12</v>
      </c>
      <c r="AG9" t="s">
        <v>12</v>
      </c>
      <c r="AH9" t="s">
        <v>12</v>
      </c>
      <c r="AI9" t="s">
        <v>12</v>
      </c>
      <c r="AJ9" t="s">
        <v>546</v>
      </c>
      <c r="AO9" t="s">
        <v>151</v>
      </c>
    </row>
    <row r="10" spans="1:41" ht="100.5" thickBot="1" x14ac:dyDescent="0.3">
      <c r="A10" s="15" t="s">
        <v>156</v>
      </c>
      <c r="B10" s="15" t="s">
        <v>157</v>
      </c>
      <c r="C10" s="15">
        <v>274</v>
      </c>
      <c r="D10" s="18"/>
      <c r="E10" s="6">
        <v>146</v>
      </c>
      <c r="F10" s="6">
        <v>29</v>
      </c>
      <c r="G10" s="6">
        <v>147</v>
      </c>
      <c r="H10" s="6">
        <v>28</v>
      </c>
      <c r="I10" s="6">
        <v>4</v>
      </c>
      <c r="J10" s="6">
        <v>56</v>
      </c>
      <c r="L10" s="5" t="s">
        <v>492</v>
      </c>
      <c r="M10" s="5" t="s">
        <v>493</v>
      </c>
      <c r="N10" s="12" t="s">
        <v>641</v>
      </c>
      <c r="O10" s="19">
        <v>42125</v>
      </c>
      <c r="P10" s="17"/>
      <c r="Q10" t="s">
        <v>27</v>
      </c>
      <c r="R10" t="s">
        <v>397</v>
      </c>
      <c r="S10" t="s">
        <v>12</v>
      </c>
      <c r="T10">
        <v>26</v>
      </c>
      <c r="U10" t="s">
        <v>22</v>
      </c>
      <c r="V10" t="s">
        <v>14</v>
      </c>
      <c r="W10" t="s">
        <v>11</v>
      </c>
      <c r="X10" t="s">
        <v>158</v>
      </c>
      <c r="Y10" t="s">
        <v>159</v>
      </c>
      <c r="Z10" t="s">
        <v>12</v>
      </c>
      <c r="AA10" t="s">
        <v>12</v>
      </c>
      <c r="AB10" t="s">
        <v>554</v>
      </c>
      <c r="AF10" t="s">
        <v>12</v>
      </c>
      <c r="AG10" t="s">
        <v>12</v>
      </c>
      <c r="AH10" t="s">
        <v>12</v>
      </c>
      <c r="AI10" t="s">
        <v>12</v>
      </c>
      <c r="AO10" t="s">
        <v>155</v>
      </c>
    </row>
    <row r="11" spans="1:41" ht="25.5" thickBot="1" x14ac:dyDescent="0.3">
      <c r="A11" s="15" t="s">
        <v>174</v>
      </c>
      <c r="B11" s="15" t="s">
        <v>175</v>
      </c>
      <c r="C11" s="21" t="s">
        <v>404</v>
      </c>
      <c r="D11" s="21" t="s">
        <v>404</v>
      </c>
      <c r="E11" s="21">
        <v>152</v>
      </c>
      <c r="F11" s="21">
        <v>54</v>
      </c>
      <c r="G11" s="21">
        <v>145</v>
      </c>
      <c r="H11" s="21">
        <v>21</v>
      </c>
      <c r="I11" s="21">
        <v>3</v>
      </c>
      <c r="J11" s="21">
        <v>15</v>
      </c>
      <c r="L11" s="15" t="s">
        <v>405</v>
      </c>
      <c r="M11" s="15" t="s">
        <v>646</v>
      </c>
      <c r="N11" s="12" t="s">
        <v>643</v>
      </c>
      <c r="O11" s="19">
        <v>41791</v>
      </c>
      <c r="P11" s="17"/>
      <c r="Q11" t="s">
        <v>172</v>
      </c>
      <c r="R11" t="s">
        <v>397</v>
      </c>
      <c r="S11" t="s">
        <v>28</v>
      </c>
      <c r="T11">
        <v>41</v>
      </c>
      <c r="U11" t="s">
        <v>13</v>
      </c>
      <c r="V11" t="s">
        <v>66</v>
      </c>
      <c r="W11" t="s">
        <v>40</v>
      </c>
      <c r="X11" t="s">
        <v>584</v>
      </c>
      <c r="Y11" t="s">
        <v>24</v>
      </c>
      <c r="Z11" t="s">
        <v>548</v>
      </c>
      <c r="AA11" t="s">
        <v>12</v>
      </c>
      <c r="AB11" t="s">
        <v>543</v>
      </c>
      <c r="AF11" t="s">
        <v>548</v>
      </c>
      <c r="AG11" t="s">
        <v>12</v>
      </c>
      <c r="AH11" t="s">
        <v>12</v>
      </c>
      <c r="AI11" t="s">
        <v>12</v>
      </c>
      <c r="AO11" t="s">
        <v>173</v>
      </c>
    </row>
    <row r="12" spans="1:41" ht="63" thickBot="1" x14ac:dyDescent="0.3">
      <c r="A12" s="15" t="s">
        <v>191</v>
      </c>
      <c r="B12" s="15" t="s">
        <v>133</v>
      </c>
      <c r="C12" s="6">
        <v>273</v>
      </c>
      <c r="D12" s="18"/>
      <c r="E12" s="6">
        <v>151</v>
      </c>
      <c r="F12" s="6">
        <v>49</v>
      </c>
      <c r="G12" s="6">
        <v>146</v>
      </c>
      <c r="H12" s="6">
        <v>25</v>
      </c>
      <c r="I12" s="6">
        <v>3</v>
      </c>
      <c r="J12" s="6">
        <v>14</v>
      </c>
      <c r="L12" s="5" t="s">
        <v>495</v>
      </c>
      <c r="M12" s="5" t="s">
        <v>496</v>
      </c>
      <c r="N12" s="12" t="s">
        <v>642</v>
      </c>
      <c r="O12" s="19">
        <v>40664</v>
      </c>
      <c r="P12" s="17"/>
      <c r="Q12" t="s">
        <v>27</v>
      </c>
      <c r="R12" t="s">
        <v>397</v>
      </c>
      <c r="S12" t="s">
        <v>21</v>
      </c>
      <c r="T12">
        <v>27</v>
      </c>
      <c r="U12" t="s">
        <v>13</v>
      </c>
      <c r="V12" t="s">
        <v>14</v>
      </c>
      <c r="W12" t="s">
        <v>11</v>
      </c>
      <c r="X12" t="s">
        <v>192</v>
      </c>
      <c r="Y12" t="s">
        <v>193</v>
      </c>
      <c r="Z12" t="s">
        <v>12</v>
      </c>
      <c r="AA12" t="s">
        <v>12</v>
      </c>
      <c r="AB12" t="s">
        <v>544</v>
      </c>
      <c r="AF12" t="s">
        <v>12</v>
      </c>
      <c r="AG12" t="s">
        <v>12</v>
      </c>
      <c r="AH12" t="s">
        <v>12</v>
      </c>
      <c r="AI12" t="s">
        <v>12</v>
      </c>
      <c r="AO12" t="s">
        <v>190</v>
      </c>
    </row>
    <row r="13" spans="1:41" ht="38" thickBot="1" x14ac:dyDescent="0.3">
      <c r="A13" s="15" t="s">
        <v>207</v>
      </c>
      <c r="B13" s="15" t="s">
        <v>208</v>
      </c>
      <c r="C13" s="15">
        <v>180</v>
      </c>
      <c r="D13" s="18"/>
      <c r="E13" s="9">
        <v>146</v>
      </c>
      <c r="F13" s="8">
        <v>29</v>
      </c>
      <c r="G13" s="9">
        <v>138</v>
      </c>
      <c r="H13" s="8">
        <v>4</v>
      </c>
      <c r="I13" s="9">
        <v>3</v>
      </c>
      <c r="J13" s="9">
        <v>15</v>
      </c>
      <c r="L13" s="7" t="s">
        <v>434</v>
      </c>
      <c r="M13" s="7" t="s">
        <v>639</v>
      </c>
      <c r="N13" s="16" t="s">
        <v>641</v>
      </c>
      <c r="O13" s="19">
        <v>41974</v>
      </c>
      <c r="P13" s="17"/>
      <c r="Q13" t="s">
        <v>33</v>
      </c>
      <c r="R13" t="s">
        <v>397</v>
      </c>
      <c r="S13" t="s">
        <v>12</v>
      </c>
      <c r="T13">
        <v>24</v>
      </c>
      <c r="U13" t="s">
        <v>13</v>
      </c>
      <c r="V13" t="s">
        <v>209</v>
      </c>
      <c r="W13" t="s">
        <v>11</v>
      </c>
      <c r="X13" t="s">
        <v>210</v>
      </c>
      <c r="Y13" t="s">
        <v>211</v>
      </c>
      <c r="AA13" t="s">
        <v>548</v>
      </c>
      <c r="AB13" t="s">
        <v>588</v>
      </c>
      <c r="AD13" t="s">
        <v>591</v>
      </c>
      <c r="AF13" t="s">
        <v>12</v>
      </c>
      <c r="AG13" t="s">
        <v>12</v>
      </c>
      <c r="AH13" t="s">
        <v>12</v>
      </c>
      <c r="AI13" t="s">
        <v>12</v>
      </c>
      <c r="AO13" t="s">
        <v>206</v>
      </c>
    </row>
    <row r="14" spans="1:41" ht="38" thickBot="1" x14ac:dyDescent="0.3">
      <c r="A14" s="15" t="s">
        <v>216</v>
      </c>
      <c r="B14" s="15" t="s">
        <v>217</v>
      </c>
      <c r="C14" s="15">
        <v>329</v>
      </c>
      <c r="D14" s="18"/>
      <c r="E14" s="6">
        <v>141</v>
      </c>
      <c r="F14" s="6">
        <v>13</v>
      </c>
      <c r="G14" s="6">
        <v>140</v>
      </c>
      <c r="H14" s="6">
        <v>8</v>
      </c>
      <c r="I14" s="6">
        <v>4</v>
      </c>
      <c r="J14" s="6">
        <v>56</v>
      </c>
      <c r="L14" s="5" t="s">
        <v>503</v>
      </c>
      <c r="M14" s="5" t="s">
        <v>504</v>
      </c>
      <c r="N14" s="12" t="s">
        <v>641</v>
      </c>
      <c r="O14" s="19">
        <v>41852</v>
      </c>
      <c r="P14" s="17"/>
      <c r="Q14" t="s">
        <v>27</v>
      </c>
      <c r="R14" t="s">
        <v>397</v>
      </c>
      <c r="S14" t="s">
        <v>12</v>
      </c>
      <c r="T14">
        <v>23</v>
      </c>
      <c r="U14" t="s">
        <v>22</v>
      </c>
      <c r="V14" t="s">
        <v>14</v>
      </c>
      <c r="W14" t="s">
        <v>11</v>
      </c>
      <c r="X14" t="s">
        <v>218</v>
      </c>
      <c r="Y14" t="s">
        <v>62</v>
      </c>
      <c r="Z14" t="s">
        <v>12</v>
      </c>
      <c r="AA14" t="s">
        <v>12</v>
      </c>
      <c r="AB14" t="s">
        <v>541</v>
      </c>
      <c r="AF14" t="s">
        <v>12</v>
      </c>
      <c r="AG14" t="s">
        <v>12</v>
      </c>
      <c r="AH14" t="s">
        <v>12</v>
      </c>
      <c r="AI14" t="s">
        <v>12</v>
      </c>
      <c r="AO14" t="s">
        <v>215</v>
      </c>
    </row>
    <row r="15" spans="1:41" ht="38" thickBot="1" x14ac:dyDescent="0.3">
      <c r="A15" s="15" t="s">
        <v>261</v>
      </c>
      <c r="B15" s="15" t="s">
        <v>262</v>
      </c>
      <c r="C15" s="5" t="s">
        <v>404</v>
      </c>
      <c r="D15" s="5" t="s">
        <v>404</v>
      </c>
      <c r="E15" s="8">
        <v>151</v>
      </c>
      <c r="F15" s="8">
        <v>50</v>
      </c>
      <c r="G15" s="8">
        <v>139</v>
      </c>
      <c r="H15" s="8">
        <v>6</v>
      </c>
      <c r="I15" s="8">
        <v>2</v>
      </c>
      <c r="J15" s="8">
        <v>2</v>
      </c>
      <c r="L15" s="16" t="s">
        <v>405</v>
      </c>
      <c r="M15" s="16" t="s">
        <v>523</v>
      </c>
      <c r="N15" s="12" t="s">
        <v>643</v>
      </c>
      <c r="O15" s="19">
        <v>34851</v>
      </c>
      <c r="P15" s="17"/>
      <c r="Q15" t="s">
        <v>27</v>
      </c>
      <c r="R15" t="s">
        <v>397</v>
      </c>
      <c r="S15" t="s">
        <v>28</v>
      </c>
      <c r="T15">
        <v>52</v>
      </c>
      <c r="U15" t="s">
        <v>13</v>
      </c>
      <c r="V15" t="s">
        <v>14</v>
      </c>
      <c r="W15" t="s">
        <v>11</v>
      </c>
      <c r="X15" t="s">
        <v>29</v>
      </c>
      <c r="Y15" t="s">
        <v>24</v>
      </c>
      <c r="Z15" t="s">
        <v>548</v>
      </c>
      <c r="AA15" t="s">
        <v>12</v>
      </c>
      <c r="AB15" t="s">
        <v>541</v>
      </c>
      <c r="AF15" t="s">
        <v>12</v>
      </c>
      <c r="AG15" t="s">
        <v>12</v>
      </c>
      <c r="AH15" t="s">
        <v>12</v>
      </c>
      <c r="AI15" t="s">
        <v>12</v>
      </c>
      <c r="AJ15" t="s">
        <v>606</v>
      </c>
      <c r="AO15" t="s">
        <v>260</v>
      </c>
    </row>
    <row r="16" spans="1:41" ht="25.5" thickBot="1" x14ac:dyDescent="0.3">
      <c r="A16" s="15" t="s">
        <v>291</v>
      </c>
      <c r="B16" s="15" t="s">
        <v>292</v>
      </c>
      <c r="C16" s="15">
        <v>322</v>
      </c>
      <c r="D16" s="18"/>
      <c r="E16" s="8">
        <v>149</v>
      </c>
      <c r="F16" s="8">
        <v>41</v>
      </c>
      <c r="G16" s="8">
        <v>138</v>
      </c>
      <c r="H16" s="8">
        <v>4</v>
      </c>
      <c r="I16" s="8">
        <v>3.5</v>
      </c>
      <c r="J16" s="8">
        <v>38</v>
      </c>
      <c r="L16" s="7" t="s">
        <v>489</v>
      </c>
      <c r="M16" s="7" t="s">
        <v>490</v>
      </c>
      <c r="N16" s="16" t="s">
        <v>641</v>
      </c>
      <c r="O16" s="19">
        <v>34213</v>
      </c>
      <c r="P16" s="17"/>
      <c r="Q16" t="s">
        <v>27</v>
      </c>
      <c r="R16" t="s">
        <v>397</v>
      </c>
      <c r="S16" t="s">
        <v>28</v>
      </c>
      <c r="T16">
        <v>46</v>
      </c>
      <c r="U16" t="s">
        <v>22</v>
      </c>
      <c r="V16" t="s">
        <v>14</v>
      </c>
      <c r="W16" t="s">
        <v>11</v>
      </c>
      <c r="X16" t="s">
        <v>293</v>
      </c>
      <c r="Y16" t="s">
        <v>24</v>
      </c>
      <c r="Z16" t="s">
        <v>12</v>
      </c>
      <c r="AA16" t="s">
        <v>12</v>
      </c>
      <c r="AB16" t="s">
        <v>615</v>
      </c>
      <c r="AC16" t="s">
        <v>616</v>
      </c>
      <c r="AF16" t="s">
        <v>12</v>
      </c>
      <c r="AG16" t="s">
        <v>12</v>
      </c>
      <c r="AH16" t="s">
        <v>12</v>
      </c>
      <c r="AI16" t="s">
        <v>12</v>
      </c>
      <c r="AO16" t="s">
        <v>290</v>
      </c>
    </row>
    <row r="17" spans="1:41" ht="50.5" thickBot="1" x14ac:dyDescent="0.3">
      <c r="A17" s="15" t="s">
        <v>298</v>
      </c>
      <c r="B17" s="15" t="s">
        <v>299</v>
      </c>
      <c r="C17" s="15">
        <v>238</v>
      </c>
      <c r="D17" s="18"/>
      <c r="E17" s="6">
        <v>146</v>
      </c>
      <c r="F17" s="6">
        <v>29</v>
      </c>
      <c r="G17" s="6">
        <v>150</v>
      </c>
      <c r="H17" s="6">
        <v>40</v>
      </c>
      <c r="I17" s="6">
        <v>3</v>
      </c>
      <c r="J17" s="6">
        <v>15</v>
      </c>
      <c r="L17" s="5" t="s">
        <v>465</v>
      </c>
      <c r="M17" s="5" t="s">
        <v>466</v>
      </c>
      <c r="N17" s="12" t="s">
        <v>641</v>
      </c>
      <c r="O17" s="19">
        <v>40299</v>
      </c>
      <c r="P17" s="17"/>
      <c r="Q17" t="s">
        <v>27</v>
      </c>
      <c r="R17" t="s">
        <v>397</v>
      </c>
      <c r="S17" t="s">
        <v>12</v>
      </c>
      <c r="T17">
        <v>27</v>
      </c>
      <c r="U17" t="s">
        <v>22</v>
      </c>
      <c r="V17" t="s">
        <v>104</v>
      </c>
      <c r="W17" t="s">
        <v>11</v>
      </c>
      <c r="X17" t="s">
        <v>300</v>
      </c>
      <c r="Y17" t="s">
        <v>159</v>
      </c>
      <c r="Z17" t="s">
        <v>12</v>
      </c>
      <c r="AA17" t="s">
        <v>12</v>
      </c>
      <c r="AB17" t="s">
        <v>541</v>
      </c>
      <c r="AF17" t="s">
        <v>12</v>
      </c>
      <c r="AG17" t="s">
        <v>12</v>
      </c>
      <c r="AH17" t="s">
        <v>12</v>
      </c>
      <c r="AI17" t="s">
        <v>12</v>
      </c>
      <c r="AO17" t="s">
        <v>297</v>
      </c>
    </row>
    <row r="18" spans="1:41" ht="50.5" thickBot="1" x14ac:dyDescent="0.3">
      <c r="A18" s="15" t="s">
        <v>305</v>
      </c>
      <c r="B18" s="15" t="s">
        <v>306</v>
      </c>
      <c r="C18" s="15">
        <v>399</v>
      </c>
      <c r="D18" s="18"/>
      <c r="E18" s="9" t="s">
        <v>431</v>
      </c>
      <c r="F18" s="7" t="s">
        <v>431</v>
      </c>
      <c r="G18" s="9" t="s">
        <v>431</v>
      </c>
      <c r="H18" s="7" t="s">
        <v>431</v>
      </c>
      <c r="I18" s="9" t="s">
        <v>431</v>
      </c>
      <c r="J18" s="9" t="s">
        <v>431</v>
      </c>
      <c r="L18" s="7" t="s">
        <v>438</v>
      </c>
      <c r="M18" s="7" t="s">
        <v>439</v>
      </c>
      <c r="N18" s="12" t="s">
        <v>641</v>
      </c>
      <c r="O18" s="19">
        <v>27150</v>
      </c>
      <c r="P18" s="17"/>
      <c r="Q18" t="s">
        <v>33</v>
      </c>
      <c r="R18" t="s">
        <v>397</v>
      </c>
      <c r="S18" t="s">
        <v>12</v>
      </c>
      <c r="T18">
        <v>70</v>
      </c>
      <c r="U18" t="s">
        <v>13</v>
      </c>
      <c r="V18" t="s">
        <v>14</v>
      </c>
      <c r="W18" t="s">
        <v>116</v>
      </c>
      <c r="X18" t="s">
        <v>307</v>
      </c>
      <c r="Y18" t="s">
        <v>308</v>
      </c>
      <c r="Z18" t="s">
        <v>548</v>
      </c>
      <c r="AA18" t="s">
        <v>12</v>
      </c>
      <c r="AB18" t="s">
        <v>541</v>
      </c>
      <c r="AF18" t="s">
        <v>12</v>
      </c>
      <c r="AG18" t="s">
        <v>12</v>
      </c>
      <c r="AH18" t="s">
        <v>12</v>
      </c>
      <c r="AI18" t="s">
        <v>12</v>
      </c>
      <c r="AO18" t="s">
        <v>304</v>
      </c>
    </row>
    <row r="19" spans="1:41" ht="50.5" thickBot="1" x14ac:dyDescent="0.3">
      <c r="A19" s="15" t="s">
        <v>356</v>
      </c>
      <c r="B19" s="15" t="s">
        <v>357</v>
      </c>
      <c r="C19" s="15">
        <v>252</v>
      </c>
      <c r="D19" s="18"/>
      <c r="E19" s="6">
        <v>151</v>
      </c>
      <c r="F19" s="6">
        <v>50</v>
      </c>
      <c r="G19" s="6">
        <v>148</v>
      </c>
      <c r="H19" s="6">
        <v>32</v>
      </c>
      <c r="I19" s="6">
        <v>3.5</v>
      </c>
      <c r="J19" s="6">
        <v>38</v>
      </c>
      <c r="L19" s="5" t="s">
        <v>508</v>
      </c>
      <c r="M19" s="5" t="s">
        <v>466</v>
      </c>
      <c r="N19" s="12" t="s">
        <v>641</v>
      </c>
      <c r="O19" s="19">
        <v>41760</v>
      </c>
      <c r="P19" s="17"/>
      <c r="Q19" t="s">
        <v>27</v>
      </c>
      <c r="R19" t="s">
        <v>397</v>
      </c>
      <c r="S19" t="s">
        <v>12</v>
      </c>
      <c r="T19">
        <v>23</v>
      </c>
      <c r="U19" t="s">
        <v>22</v>
      </c>
      <c r="V19" t="s">
        <v>14</v>
      </c>
      <c r="W19" t="s">
        <v>11</v>
      </c>
      <c r="X19" t="s">
        <v>358</v>
      </c>
      <c r="Y19" t="s">
        <v>100</v>
      </c>
      <c r="Z19" t="s">
        <v>12</v>
      </c>
      <c r="AA19" t="s">
        <v>12</v>
      </c>
      <c r="AB19" t="s">
        <v>554</v>
      </c>
      <c r="AF19" t="s">
        <v>548</v>
      </c>
      <c r="AG19" t="s">
        <v>12</v>
      </c>
      <c r="AH19" t="s">
        <v>12</v>
      </c>
      <c r="AI19" t="s">
        <v>12</v>
      </c>
      <c r="AO19" t="s">
        <v>355</v>
      </c>
    </row>
    <row r="20" spans="1:41" ht="50.5" thickBot="1" x14ac:dyDescent="0.3">
      <c r="A20" s="15" t="s">
        <v>375</v>
      </c>
      <c r="B20" s="15" t="s">
        <v>376</v>
      </c>
      <c r="C20" s="15">
        <v>320</v>
      </c>
      <c r="D20" s="22"/>
      <c r="E20" s="6">
        <v>154</v>
      </c>
      <c r="F20" s="6">
        <v>63</v>
      </c>
      <c r="G20" s="6">
        <v>137</v>
      </c>
      <c r="H20" s="6">
        <v>3</v>
      </c>
      <c r="I20" s="6">
        <v>3</v>
      </c>
      <c r="J20" s="6">
        <v>15</v>
      </c>
      <c r="L20" s="7" t="s">
        <v>441</v>
      </c>
      <c r="M20" s="5" t="s">
        <v>403</v>
      </c>
      <c r="N20" s="12" t="s">
        <v>643</v>
      </c>
      <c r="O20" s="19">
        <v>41061</v>
      </c>
      <c r="P20" s="17"/>
      <c r="Q20" t="s">
        <v>27</v>
      </c>
      <c r="R20" t="s">
        <v>397</v>
      </c>
      <c r="S20" t="s">
        <v>28</v>
      </c>
      <c r="T20">
        <v>40</v>
      </c>
      <c r="U20" t="s">
        <v>22</v>
      </c>
      <c r="V20" t="s">
        <v>14</v>
      </c>
      <c r="W20" t="s">
        <v>11</v>
      </c>
      <c r="X20" t="s">
        <v>29</v>
      </c>
      <c r="Y20" t="s">
        <v>24</v>
      </c>
      <c r="Z20" t="s">
        <v>12</v>
      </c>
      <c r="AA20" t="s">
        <v>12</v>
      </c>
      <c r="AB20" t="s">
        <v>541</v>
      </c>
      <c r="AF20" t="s">
        <v>548</v>
      </c>
      <c r="AG20" t="s">
        <v>12</v>
      </c>
      <c r="AH20" t="s">
        <v>12</v>
      </c>
      <c r="AI20" t="s">
        <v>12</v>
      </c>
      <c r="AO20" t="s">
        <v>374</v>
      </c>
    </row>
    <row r="21" spans="1:41" s="26" customFormat="1" ht="13" x14ac:dyDescent="0.3">
      <c r="B21" s="27" t="s">
        <v>654</v>
      </c>
      <c r="C21" s="28">
        <f>AVERAGE(C2:C20)</f>
        <v>300.60000000000002</v>
      </c>
      <c r="D21" s="28"/>
      <c r="E21" s="28">
        <f t="shared" ref="E21:T21" si="0">AVERAGE(E2:E20)</f>
        <v>149.5</v>
      </c>
      <c r="F21" s="28">
        <f t="shared" si="0"/>
        <v>43.833333333333336</v>
      </c>
      <c r="G21" s="28">
        <f t="shared" si="0"/>
        <v>142.72222222222223</v>
      </c>
      <c r="H21" s="28">
        <f t="shared" si="0"/>
        <v>17.833333333333332</v>
      </c>
      <c r="I21" s="28">
        <f t="shared" si="0"/>
        <v>3.0833333333333335</v>
      </c>
      <c r="J21" s="28">
        <f t="shared" si="0"/>
        <v>23.277777777777779</v>
      </c>
      <c r="K21" s="28"/>
      <c r="L21" s="28"/>
      <c r="M21" s="28"/>
      <c r="N21" s="28"/>
      <c r="O21" s="28"/>
      <c r="P21" s="28"/>
      <c r="Q21" s="28"/>
      <c r="R21" s="28"/>
      <c r="S21" s="28"/>
      <c r="T21" s="28">
        <f t="shared" si="0"/>
        <v>34.684210526315788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8"/>
  <sheetViews>
    <sheetView topLeftCell="A5" workbookViewId="0">
      <selection activeCell="A4" sqref="A4:B36"/>
    </sheetView>
  </sheetViews>
  <sheetFormatPr defaultRowHeight="12.5" x14ac:dyDescent="0.25"/>
  <cols>
    <col min="1" max="1" width="13.81640625" bestFit="1" customWidth="1"/>
    <col min="2" max="2" width="30.7265625" bestFit="1" customWidth="1"/>
    <col min="3" max="34" width="17" bestFit="1" customWidth="1"/>
    <col min="35" max="35" width="11.7265625" bestFit="1" customWidth="1"/>
  </cols>
  <sheetData>
    <row r="3" spans="1:2" x14ac:dyDescent="0.25">
      <c r="A3" s="34" t="s">
        <v>655</v>
      </c>
      <c r="B3" t="s">
        <v>678</v>
      </c>
    </row>
    <row r="4" spans="1:2" x14ac:dyDescent="0.25">
      <c r="A4" s="38">
        <v>32478</v>
      </c>
      <c r="B4" s="30">
        <v>1</v>
      </c>
    </row>
    <row r="5" spans="1:2" x14ac:dyDescent="0.25">
      <c r="A5" s="38">
        <v>33725</v>
      </c>
      <c r="B5" s="30">
        <v>1</v>
      </c>
    </row>
    <row r="6" spans="1:2" x14ac:dyDescent="0.25">
      <c r="A6" s="38">
        <v>36526</v>
      </c>
      <c r="B6" s="30">
        <v>1</v>
      </c>
    </row>
    <row r="7" spans="1:2" x14ac:dyDescent="0.25">
      <c r="A7" s="38">
        <v>37773</v>
      </c>
      <c r="B7" s="30">
        <v>1</v>
      </c>
    </row>
    <row r="8" spans="1:2" x14ac:dyDescent="0.25">
      <c r="A8" s="38">
        <v>38504</v>
      </c>
      <c r="B8" s="30">
        <v>1</v>
      </c>
    </row>
    <row r="9" spans="1:2" x14ac:dyDescent="0.25">
      <c r="A9" s="38">
        <v>38838</v>
      </c>
      <c r="B9" s="30">
        <v>1</v>
      </c>
    </row>
    <row r="10" spans="1:2" x14ac:dyDescent="0.25">
      <c r="A10" s="38">
        <v>39203</v>
      </c>
      <c r="B10" s="30">
        <v>1</v>
      </c>
    </row>
    <row r="11" spans="1:2" x14ac:dyDescent="0.25">
      <c r="A11" s="38">
        <v>39569</v>
      </c>
      <c r="B11" s="30">
        <v>2</v>
      </c>
    </row>
    <row r="12" spans="1:2" x14ac:dyDescent="0.25">
      <c r="A12" s="38">
        <v>39600</v>
      </c>
      <c r="B12" s="30">
        <v>2</v>
      </c>
    </row>
    <row r="13" spans="1:2" x14ac:dyDescent="0.25">
      <c r="A13" s="38">
        <v>39965</v>
      </c>
      <c r="B13" s="30">
        <v>1</v>
      </c>
    </row>
    <row r="14" spans="1:2" x14ac:dyDescent="0.25">
      <c r="A14" s="38">
        <v>40330</v>
      </c>
      <c r="B14" s="30">
        <v>2</v>
      </c>
    </row>
    <row r="15" spans="1:2" x14ac:dyDescent="0.25">
      <c r="A15" s="38">
        <v>40360</v>
      </c>
      <c r="B15" s="30">
        <v>1</v>
      </c>
    </row>
    <row r="16" spans="1:2" x14ac:dyDescent="0.25">
      <c r="A16" s="38">
        <v>40391</v>
      </c>
      <c r="B16" s="30">
        <v>1</v>
      </c>
    </row>
    <row r="17" spans="1:2" x14ac:dyDescent="0.25">
      <c r="A17" s="38">
        <v>40664</v>
      </c>
      <c r="B17" s="30">
        <v>1</v>
      </c>
    </row>
    <row r="18" spans="1:2" x14ac:dyDescent="0.25">
      <c r="A18" s="38">
        <v>40695</v>
      </c>
      <c r="B18" s="30">
        <v>1</v>
      </c>
    </row>
    <row r="19" spans="1:2" x14ac:dyDescent="0.25">
      <c r="A19" s="38">
        <v>40969</v>
      </c>
      <c r="B19" s="30">
        <v>1</v>
      </c>
    </row>
    <row r="20" spans="1:2" x14ac:dyDescent="0.25">
      <c r="A20" s="38">
        <v>41030</v>
      </c>
      <c r="B20" s="30">
        <v>1</v>
      </c>
    </row>
    <row r="21" spans="1:2" x14ac:dyDescent="0.25">
      <c r="A21" s="38">
        <v>41061</v>
      </c>
      <c r="B21" s="30">
        <v>2</v>
      </c>
    </row>
    <row r="22" spans="1:2" x14ac:dyDescent="0.25">
      <c r="A22" s="38">
        <v>41091</v>
      </c>
      <c r="B22" s="30">
        <v>1</v>
      </c>
    </row>
    <row r="23" spans="1:2" x14ac:dyDescent="0.25">
      <c r="A23" s="38">
        <v>41244</v>
      </c>
      <c r="B23" s="30">
        <v>1</v>
      </c>
    </row>
    <row r="24" spans="1:2" x14ac:dyDescent="0.25">
      <c r="A24" s="38">
        <v>41334</v>
      </c>
      <c r="B24" s="30">
        <v>1</v>
      </c>
    </row>
    <row r="25" spans="1:2" x14ac:dyDescent="0.25">
      <c r="A25" s="38">
        <v>41395</v>
      </c>
      <c r="B25" s="30">
        <v>1</v>
      </c>
    </row>
    <row r="26" spans="1:2" x14ac:dyDescent="0.25">
      <c r="A26" s="38">
        <v>41426</v>
      </c>
      <c r="B26" s="30">
        <v>1</v>
      </c>
    </row>
    <row r="27" spans="1:2" x14ac:dyDescent="0.25">
      <c r="A27" s="38">
        <v>41609</v>
      </c>
      <c r="B27" s="30">
        <v>1</v>
      </c>
    </row>
    <row r="28" spans="1:2" x14ac:dyDescent="0.25">
      <c r="A28" s="38">
        <v>41699</v>
      </c>
      <c r="B28" s="30">
        <v>1</v>
      </c>
    </row>
    <row r="29" spans="1:2" x14ac:dyDescent="0.25">
      <c r="A29" s="38">
        <v>41760</v>
      </c>
      <c r="B29" s="30">
        <v>3</v>
      </c>
    </row>
    <row r="30" spans="1:2" x14ac:dyDescent="0.25">
      <c r="A30" s="38">
        <v>41791</v>
      </c>
      <c r="B30" s="30">
        <v>2</v>
      </c>
    </row>
    <row r="31" spans="1:2" x14ac:dyDescent="0.25">
      <c r="A31" s="38">
        <v>41852</v>
      </c>
      <c r="B31" s="30">
        <v>1</v>
      </c>
    </row>
    <row r="32" spans="1:2" x14ac:dyDescent="0.25">
      <c r="A32" s="38">
        <v>41974</v>
      </c>
      <c r="B32" s="30">
        <v>2</v>
      </c>
    </row>
    <row r="33" spans="1:2" x14ac:dyDescent="0.25">
      <c r="A33" s="38">
        <v>42064</v>
      </c>
      <c r="B33" s="30">
        <v>1</v>
      </c>
    </row>
    <row r="34" spans="1:2" x14ac:dyDescent="0.25">
      <c r="A34" s="38">
        <v>42125</v>
      </c>
      <c r="B34" s="30">
        <v>3</v>
      </c>
    </row>
    <row r="35" spans="1:2" x14ac:dyDescent="0.25">
      <c r="A35" s="38">
        <v>42156</v>
      </c>
      <c r="B35" s="30">
        <v>4</v>
      </c>
    </row>
    <row r="36" spans="1:2" x14ac:dyDescent="0.25">
      <c r="A36" s="38">
        <v>42186</v>
      </c>
      <c r="B36" s="30">
        <v>1</v>
      </c>
    </row>
    <row r="37" spans="1:2" x14ac:dyDescent="0.25">
      <c r="A37" s="35" t="s">
        <v>656</v>
      </c>
      <c r="B37" s="30"/>
    </row>
    <row r="38" spans="1:2" x14ac:dyDescent="0.25">
      <c r="A38" s="35" t="s">
        <v>657</v>
      </c>
      <c r="B38" s="30">
        <v>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8"/>
  <sheetViews>
    <sheetView workbookViewId="0">
      <selection sqref="A1:XFD1048576"/>
    </sheetView>
  </sheetViews>
  <sheetFormatPr defaultRowHeight="12.5" x14ac:dyDescent="0.25"/>
  <cols>
    <col min="1" max="2" width="11.1796875" bestFit="1" customWidth="1"/>
    <col min="3" max="3" width="11.7265625" bestFit="1" customWidth="1"/>
    <col min="4" max="4" width="9.26953125" bestFit="1" customWidth="1"/>
    <col min="5" max="5" width="13.1796875" bestFit="1" customWidth="1"/>
    <col min="6" max="6" width="10.7265625" bestFit="1" customWidth="1"/>
    <col min="7" max="7" width="11.81640625" bestFit="1" customWidth="1"/>
    <col min="8" max="8" width="9.54296875" bestFit="1" customWidth="1"/>
    <col min="9" max="9" width="13.453125" bestFit="1" customWidth="1"/>
    <col min="10" max="10" width="11" bestFit="1" customWidth="1"/>
    <col min="11" max="11" width="6.26953125" bestFit="1" customWidth="1"/>
    <col min="12" max="12" width="30.453125" bestFit="1" customWidth="1"/>
    <col min="13" max="13" width="36.26953125" bestFit="1" customWidth="1"/>
    <col min="15" max="15" width="23" bestFit="1" customWidth="1"/>
    <col min="17" max="17" width="14.54296875" bestFit="1" customWidth="1"/>
    <col min="18" max="18" width="9.453125" bestFit="1" customWidth="1"/>
    <col min="19" max="19" width="11.26953125" bestFit="1" customWidth="1"/>
    <col min="20" max="20" width="4.26953125" bestFit="1" customWidth="1"/>
    <col min="21" max="21" width="7" bestFit="1" customWidth="1"/>
    <col min="22" max="22" width="15.26953125" bestFit="1" customWidth="1"/>
    <col min="23" max="23" width="7.26953125" bestFit="1" customWidth="1"/>
    <col min="24" max="24" width="20.54296875" bestFit="1" customWidth="1"/>
    <col min="25" max="25" width="22.54296875" bestFit="1" customWidth="1"/>
    <col min="26" max="26" width="12.81640625" bestFit="1" customWidth="1"/>
    <col min="27" max="27" width="35.7265625" bestFit="1" customWidth="1"/>
    <col min="28" max="28" width="115.26953125" bestFit="1" customWidth="1"/>
    <col min="29" max="29" width="37.1796875" bestFit="1" customWidth="1"/>
    <col min="30" max="30" width="37.26953125" bestFit="1" customWidth="1"/>
    <col min="31" max="31" width="35.453125" bestFit="1" customWidth="1"/>
    <col min="32" max="32" width="35" bestFit="1" customWidth="1"/>
    <col min="33" max="33" width="28.54296875" bestFit="1" customWidth="1"/>
    <col min="34" max="34" width="41.54296875" bestFit="1" customWidth="1"/>
    <col min="35" max="35" width="33.26953125" bestFit="1" customWidth="1"/>
    <col min="36" max="36" width="20.7265625" customWidth="1"/>
    <col min="37" max="37" width="10.26953125" bestFit="1" customWidth="1"/>
  </cols>
  <sheetData>
    <row r="1" spans="1:37" s="31" customFormat="1" ht="14.5" x14ac:dyDescent="0.35">
      <c r="A1" s="31" t="s">
        <v>1</v>
      </c>
      <c r="B1" s="31" t="s">
        <v>2</v>
      </c>
      <c r="C1" s="32" t="s">
        <v>384</v>
      </c>
      <c r="D1" s="33" t="s">
        <v>385</v>
      </c>
      <c r="E1" s="3" t="s">
        <v>392</v>
      </c>
      <c r="F1" s="3" t="s">
        <v>386</v>
      </c>
      <c r="G1" s="3" t="s">
        <v>387</v>
      </c>
      <c r="H1" s="3" t="s">
        <v>388</v>
      </c>
      <c r="I1" s="3" t="s">
        <v>389</v>
      </c>
      <c r="J1" s="3" t="s">
        <v>390</v>
      </c>
      <c r="K1" s="32" t="s">
        <v>391</v>
      </c>
      <c r="L1" s="32" t="s">
        <v>526</v>
      </c>
      <c r="M1" s="32" t="s">
        <v>527</v>
      </c>
      <c r="N1" s="33" t="s">
        <v>640</v>
      </c>
      <c r="O1" s="31" t="s">
        <v>636</v>
      </c>
      <c r="P1" s="32" t="s">
        <v>396</v>
      </c>
      <c r="Q1" s="32" t="s">
        <v>393</v>
      </c>
      <c r="R1" s="32" t="s">
        <v>394</v>
      </c>
      <c r="S1" s="32" t="s">
        <v>395</v>
      </c>
      <c r="T1" s="31" t="s">
        <v>3</v>
      </c>
      <c r="U1" s="31" t="s">
        <v>4</v>
      </c>
      <c r="V1" s="31" t="s">
        <v>5</v>
      </c>
      <c r="W1" s="31" t="s">
        <v>6</v>
      </c>
      <c r="X1" s="31" t="s">
        <v>634</v>
      </c>
      <c r="Y1" s="31" t="s">
        <v>635</v>
      </c>
      <c r="Z1" s="31" t="s">
        <v>528</v>
      </c>
      <c r="AA1" s="31" t="s">
        <v>529</v>
      </c>
      <c r="AB1" s="31" t="s">
        <v>530</v>
      </c>
      <c r="AC1" s="31" t="s">
        <v>531</v>
      </c>
      <c r="AD1" s="31" t="s">
        <v>532</v>
      </c>
      <c r="AE1" s="31" t="s">
        <v>533</v>
      </c>
      <c r="AF1" s="31" t="s">
        <v>534</v>
      </c>
      <c r="AG1" s="31" t="s">
        <v>535</v>
      </c>
      <c r="AH1" s="31" t="s">
        <v>536</v>
      </c>
      <c r="AI1" s="31" t="s">
        <v>537</v>
      </c>
      <c r="AJ1" s="31" t="s">
        <v>538</v>
      </c>
      <c r="AK1" s="31" t="s">
        <v>0</v>
      </c>
    </row>
    <row r="2" spans="1:37" ht="25" x14ac:dyDescent="0.25">
      <c r="A2" s="20" t="s">
        <v>18</v>
      </c>
      <c r="B2" s="20" t="s">
        <v>26</v>
      </c>
      <c r="C2" s="12" t="s">
        <v>404</v>
      </c>
      <c r="D2" s="12" t="s">
        <v>404</v>
      </c>
      <c r="E2" s="13">
        <v>155</v>
      </c>
      <c r="F2" s="13">
        <v>67</v>
      </c>
      <c r="G2" s="13">
        <v>141</v>
      </c>
      <c r="H2" s="13">
        <v>10</v>
      </c>
      <c r="I2" s="13">
        <v>3</v>
      </c>
      <c r="J2" s="13">
        <v>15</v>
      </c>
      <c r="L2" s="16" t="s">
        <v>405</v>
      </c>
      <c r="M2" s="16" t="s">
        <v>406</v>
      </c>
      <c r="N2" s="12" t="s">
        <v>643</v>
      </c>
      <c r="O2" s="19">
        <v>41609</v>
      </c>
      <c r="P2" s="17"/>
      <c r="Q2" t="s">
        <v>27</v>
      </c>
      <c r="R2" t="s">
        <v>398</v>
      </c>
      <c r="S2" t="s">
        <v>28</v>
      </c>
      <c r="T2">
        <v>35</v>
      </c>
      <c r="U2" t="s">
        <v>13</v>
      </c>
      <c r="V2" t="s">
        <v>14</v>
      </c>
      <c r="W2" t="s">
        <v>11</v>
      </c>
      <c r="X2" t="s">
        <v>29</v>
      </c>
      <c r="Y2" t="s">
        <v>24</v>
      </c>
      <c r="Z2" t="s">
        <v>12</v>
      </c>
      <c r="AA2" t="s">
        <v>12</v>
      </c>
      <c r="AB2" t="s">
        <v>541</v>
      </c>
      <c r="AF2" t="s">
        <v>12</v>
      </c>
      <c r="AG2" t="s">
        <v>12</v>
      </c>
      <c r="AH2" t="s">
        <v>12</v>
      </c>
      <c r="AI2" t="s">
        <v>12</v>
      </c>
      <c r="AK2" t="s">
        <v>25</v>
      </c>
    </row>
    <row r="3" spans="1:37" ht="25" x14ac:dyDescent="0.25">
      <c r="A3" s="20" t="s">
        <v>18</v>
      </c>
      <c r="B3" s="20" t="s">
        <v>19</v>
      </c>
      <c r="C3" s="12" t="s">
        <v>404</v>
      </c>
      <c r="D3" s="12" t="s">
        <v>404</v>
      </c>
      <c r="E3" s="13">
        <v>161</v>
      </c>
      <c r="F3" s="13">
        <v>87</v>
      </c>
      <c r="G3" s="13">
        <v>161</v>
      </c>
      <c r="H3" s="13">
        <v>80</v>
      </c>
      <c r="I3" s="13">
        <v>4</v>
      </c>
      <c r="J3" s="13">
        <v>56</v>
      </c>
      <c r="L3" s="12" t="s">
        <v>443</v>
      </c>
      <c r="M3" s="12" t="s">
        <v>444</v>
      </c>
      <c r="N3" s="12" t="s">
        <v>643</v>
      </c>
      <c r="O3" s="19">
        <v>41699</v>
      </c>
      <c r="P3" s="17"/>
      <c r="Q3" t="s">
        <v>20</v>
      </c>
      <c r="R3" t="s">
        <v>398</v>
      </c>
      <c r="S3" t="s">
        <v>21</v>
      </c>
      <c r="T3">
        <v>22</v>
      </c>
      <c r="U3" t="s">
        <v>22</v>
      </c>
      <c r="V3" t="s">
        <v>14</v>
      </c>
      <c r="W3" t="s">
        <v>11</v>
      </c>
      <c r="X3" t="s">
        <v>542</v>
      </c>
      <c r="Y3" t="s">
        <v>16</v>
      </c>
      <c r="Z3" t="s">
        <v>12</v>
      </c>
      <c r="AA3" t="s">
        <v>12</v>
      </c>
      <c r="AB3" t="s">
        <v>543</v>
      </c>
      <c r="AF3" t="s">
        <v>12</v>
      </c>
      <c r="AG3" t="s">
        <v>12</v>
      </c>
      <c r="AH3" t="s">
        <v>12</v>
      </c>
      <c r="AI3" t="s">
        <v>12</v>
      </c>
      <c r="AK3" t="s">
        <v>17</v>
      </c>
    </row>
    <row r="4" spans="1:37" ht="25" x14ac:dyDescent="0.25">
      <c r="A4" s="20" t="s">
        <v>31</v>
      </c>
      <c r="B4" s="20" t="s">
        <v>36</v>
      </c>
      <c r="C4" s="20">
        <v>327</v>
      </c>
      <c r="D4" s="22"/>
      <c r="E4" s="13">
        <v>154</v>
      </c>
      <c r="F4" s="13">
        <v>63</v>
      </c>
      <c r="G4" s="13">
        <v>140</v>
      </c>
      <c r="H4" s="13">
        <v>8</v>
      </c>
      <c r="I4" s="13">
        <v>4</v>
      </c>
      <c r="J4" s="13">
        <v>56</v>
      </c>
      <c r="L4" s="16" t="s">
        <v>407</v>
      </c>
      <c r="M4" s="16" t="s">
        <v>408</v>
      </c>
      <c r="N4" s="16" t="s">
        <v>643</v>
      </c>
      <c r="O4" s="19">
        <v>42156</v>
      </c>
      <c r="P4" s="17"/>
      <c r="Q4" t="s">
        <v>20</v>
      </c>
      <c r="R4" t="s">
        <v>398</v>
      </c>
      <c r="S4" t="s">
        <v>28</v>
      </c>
      <c r="T4">
        <v>22</v>
      </c>
      <c r="U4" t="s">
        <v>22</v>
      </c>
      <c r="V4" t="s">
        <v>14</v>
      </c>
      <c r="W4" t="s">
        <v>11</v>
      </c>
      <c r="X4" t="s">
        <v>545</v>
      </c>
      <c r="Y4" t="s">
        <v>24</v>
      </c>
      <c r="Z4" t="s">
        <v>12</v>
      </c>
      <c r="AA4" t="s">
        <v>12</v>
      </c>
      <c r="AB4" t="s">
        <v>547</v>
      </c>
      <c r="AC4" t="s">
        <v>546</v>
      </c>
      <c r="AF4" t="s">
        <v>12</v>
      </c>
      <c r="AG4" t="s">
        <v>12</v>
      </c>
      <c r="AH4" t="s">
        <v>12</v>
      </c>
      <c r="AI4" t="s">
        <v>12</v>
      </c>
      <c r="AK4" t="s">
        <v>35</v>
      </c>
    </row>
    <row r="5" spans="1:37" ht="25" x14ac:dyDescent="0.25">
      <c r="A5" s="20" t="s">
        <v>64</v>
      </c>
      <c r="B5" s="20" t="s">
        <v>65</v>
      </c>
      <c r="C5" s="12" t="s">
        <v>404</v>
      </c>
      <c r="D5" s="12" t="s">
        <v>404</v>
      </c>
      <c r="E5" s="13">
        <v>158</v>
      </c>
      <c r="F5" s="13">
        <v>78</v>
      </c>
      <c r="G5" s="13">
        <v>150</v>
      </c>
      <c r="H5" s="13">
        <v>40</v>
      </c>
      <c r="I5" s="13">
        <v>4</v>
      </c>
      <c r="J5" s="13">
        <v>56</v>
      </c>
      <c r="L5" s="12" t="s">
        <v>405</v>
      </c>
      <c r="M5" s="12" t="s">
        <v>456</v>
      </c>
      <c r="N5" s="12" t="s">
        <v>643</v>
      </c>
      <c r="O5" s="19">
        <v>39600</v>
      </c>
      <c r="P5" s="17"/>
      <c r="Q5" t="s">
        <v>27</v>
      </c>
      <c r="R5" t="s">
        <v>398</v>
      </c>
      <c r="S5" t="s">
        <v>28</v>
      </c>
      <c r="T5">
        <v>30</v>
      </c>
      <c r="U5" t="s">
        <v>22</v>
      </c>
      <c r="V5" t="s">
        <v>66</v>
      </c>
      <c r="W5" t="s">
        <v>11</v>
      </c>
      <c r="X5" t="s">
        <v>29</v>
      </c>
      <c r="Y5" t="s">
        <v>24</v>
      </c>
      <c r="Z5" t="s">
        <v>12</v>
      </c>
      <c r="AA5" t="s">
        <v>12</v>
      </c>
      <c r="AB5" t="s">
        <v>557</v>
      </c>
      <c r="AF5" t="s">
        <v>12</v>
      </c>
      <c r="AG5" t="s">
        <v>12</v>
      </c>
      <c r="AH5" t="s">
        <v>12</v>
      </c>
      <c r="AI5" t="s">
        <v>12</v>
      </c>
      <c r="AK5" t="s">
        <v>63</v>
      </c>
    </row>
    <row r="6" spans="1:37" ht="25" x14ac:dyDescent="0.25">
      <c r="A6" s="20" t="s">
        <v>68</v>
      </c>
      <c r="B6" s="20" t="s">
        <v>69</v>
      </c>
      <c r="C6" s="13">
        <v>369</v>
      </c>
      <c r="D6" s="17"/>
      <c r="E6" s="13">
        <v>162</v>
      </c>
      <c r="F6" s="13">
        <v>89</v>
      </c>
      <c r="G6" s="13">
        <v>156</v>
      </c>
      <c r="H6" s="13">
        <v>64</v>
      </c>
      <c r="I6" s="13">
        <v>4</v>
      </c>
      <c r="J6" s="13">
        <v>56</v>
      </c>
      <c r="L6" s="20" t="s">
        <v>441</v>
      </c>
      <c r="M6" s="16" t="s">
        <v>413</v>
      </c>
      <c r="N6" s="12" t="s">
        <v>643</v>
      </c>
      <c r="O6" s="19">
        <v>38504</v>
      </c>
      <c r="P6" s="17"/>
      <c r="Q6" t="s">
        <v>27</v>
      </c>
      <c r="R6" t="s">
        <v>398</v>
      </c>
      <c r="S6" t="s">
        <v>28</v>
      </c>
      <c r="T6">
        <v>37</v>
      </c>
      <c r="U6" t="s">
        <v>22</v>
      </c>
      <c r="V6" t="s">
        <v>14</v>
      </c>
      <c r="W6" t="s">
        <v>11</v>
      </c>
      <c r="X6" t="s">
        <v>34</v>
      </c>
      <c r="Y6" t="s">
        <v>24</v>
      </c>
      <c r="Z6" t="s">
        <v>12</v>
      </c>
      <c r="AA6" t="s">
        <v>12</v>
      </c>
      <c r="AB6" t="s">
        <v>541</v>
      </c>
      <c r="AF6" t="s">
        <v>12</v>
      </c>
      <c r="AG6" t="s">
        <v>12</v>
      </c>
      <c r="AH6" t="s">
        <v>12</v>
      </c>
      <c r="AI6" t="s">
        <v>12</v>
      </c>
      <c r="AK6" t="s">
        <v>67</v>
      </c>
    </row>
    <row r="7" spans="1:37" ht="25" x14ac:dyDescent="0.25">
      <c r="A7" t="s">
        <v>81</v>
      </c>
      <c r="B7" t="s">
        <v>82</v>
      </c>
      <c r="C7" s="13">
        <v>341</v>
      </c>
      <c r="D7" s="17"/>
      <c r="E7" s="13">
        <v>155</v>
      </c>
      <c r="F7" s="13">
        <v>67</v>
      </c>
      <c r="G7" s="13">
        <v>152</v>
      </c>
      <c r="H7" s="13">
        <v>48</v>
      </c>
      <c r="I7" s="13">
        <v>4.5</v>
      </c>
      <c r="J7" s="13">
        <v>80</v>
      </c>
      <c r="L7" s="16" t="s">
        <v>416</v>
      </c>
      <c r="M7" s="16" t="s">
        <v>417</v>
      </c>
      <c r="N7" s="16" t="s">
        <v>641</v>
      </c>
      <c r="O7" s="19">
        <v>41974</v>
      </c>
      <c r="P7" s="17"/>
      <c r="Q7" t="s">
        <v>27</v>
      </c>
      <c r="R7" t="s">
        <v>398</v>
      </c>
      <c r="S7" t="s">
        <v>21</v>
      </c>
      <c r="T7">
        <v>23</v>
      </c>
      <c r="U7" t="s">
        <v>22</v>
      </c>
      <c r="V7" t="s">
        <v>14</v>
      </c>
      <c r="W7" t="s">
        <v>11</v>
      </c>
      <c r="X7" t="s">
        <v>560</v>
      </c>
      <c r="Y7" t="s">
        <v>100</v>
      </c>
      <c r="Z7" t="s">
        <v>12</v>
      </c>
      <c r="AA7" t="s">
        <v>12</v>
      </c>
      <c r="AB7" t="s">
        <v>541</v>
      </c>
      <c r="AF7" t="s">
        <v>12</v>
      </c>
      <c r="AG7" t="s">
        <v>12</v>
      </c>
      <c r="AH7" t="s">
        <v>12</v>
      </c>
      <c r="AI7" t="s">
        <v>12</v>
      </c>
      <c r="AK7" t="s">
        <v>80</v>
      </c>
    </row>
    <row r="8" spans="1:37" ht="25" x14ac:dyDescent="0.25">
      <c r="A8" s="20" t="s">
        <v>94</v>
      </c>
      <c r="B8" s="20" t="s">
        <v>95</v>
      </c>
      <c r="C8" s="20">
        <v>326</v>
      </c>
      <c r="D8" s="17"/>
      <c r="E8" s="13">
        <v>164</v>
      </c>
      <c r="F8" s="13">
        <v>93</v>
      </c>
      <c r="G8" s="13">
        <v>153</v>
      </c>
      <c r="H8" s="13">
        <v>52</v>
      </c>
      <c r="I8" s="13">
        <v>5</v>
      </c>
      <c r="J8" s="13">
        <v>93</v>
      </c>
      <c r="L8" s="20" t="s">
        <v>441</v>
      </c>
      <c r="M8" s="16" t="s">
        <v>420</v>
      </c>
      <c r="N8" s="12" t="s">
        <v>643</v>
      </c>
      <c r="O8" s="19">
        <v>39600</v>
      </c>
      <c r="P8" s="17"/>
      <c r="Q8" t="s">
        <v>20</v>
      </c>
      <c r="R8" t="s">
        <v>398</v>
      </c>
      <c r="S8" t="s">
        <v>28</v>
      </c>
      <c r="T8">
        <v>30</v>
      </c>
      <c r="U8" t="s">
        <v>13</v>
      </c>
      <c r="V8" t="s">
        <v>14</v>
      </c>
      <c r="W8" t="s">
        <v>11</v>
      </c>
      <c r="X8" t="s">
        <v>34</v>
      </c>
      <c r="Y8" t="s">
        <v>24</v>
      </c>
      <c r="Z8" t="s">
        <v>12</v>
      </c>
      <c r="AA8" t="s">
        <v>12</v>
      </c>
      <c r="AB8" t="s">
        <v>566</v>
      </c>
      <c r="AF8" t="s">
        <v>12</v>
      </c>
      <c r="AG8" t="s">
        <v>12</v>
      </c>
      <c r="AH8" t="s">
        <v>12</v>
      </c>
      <c r="AI8" t="s">
        <v>12</v>
      </c>
      <c r="AK8" t="s">
        <v>93</v>
      </c>
    </row>
    <row r="9" spans="1:37" ht="25" x14ac:dyDescent="0.25">
      <c r="A9" s="20" t="s">
        <v>97</v>
      </c>
      <c r="B9" s="20" t="s">
        <v>98</v>
      </c>
      <c r="C9" s="20">
        <v>330</v>
      </c>
      <c r="D9" s="17"/>
      <c r="E9" s="13">
        <v>154</v>
      </c>
      <c r="F9" s="13">
        <v>63</v>
      </c>
      <c r="G9" s="13">
        <v>153</v>
      </c>
      <c r="H9" s="13">
        <v>52</v>
      </c>
      <c r="I9" s="13">
        <v>4</v>
      </c>
      <c r="J9" s="13">
        <v>56</v>
      </c>
      <c r="L9" s="12" t="s">
        <v>459</v>
      </c>
      <c r="M9" s="12" t="s">
        <v>460</v>
      </c>
      <c r="N9" s="12" t="s">
        <v>641</v>
      </c>
      <c r="O9" s="19">
        <v>41395</v>
      </c>
      <c r="P9" s="17"/>
      <c r="Q9" t="s">
        <v>27</v>
      </c>
      <c r="R9" t="s">
        <v>398</v>
      </c>
      <c r="S9" t="s">
        <v>12</v>
      </c>
      <c r="T9">
        <v>24</v>
      </c>
      <c r="U9" t="s">
        <v>22</v>
      </c>
      <c r="V9" t="s">
        <v>14</v>
      </c>
      <c r="W9" t="s">
        <v>11</v>
      </c>
      <c r="X9" t="s">
        <v>99</v>
      </c>
      <c r="Y9" t="s">
        <v>100</v>
      </c>
      <c r="Z9" t="s">
        <v>12</v>
      </c>
      <c r="AA9" t="s">
        <v>12</v>
      </c>
      <c r="AB9" t="s">
        <v>567</v>
      </c>
      <c r="AF9" t="s">
        <v>12</v>
      </c>
      <c r="AG9" t="s">
        <v>12</v>
      </c>
      <c r="AH9" t="s">
        <v>12</v>
      </c>
      <c r="AI9" t="s">
        <v>12</v>
      </c>
      <c r="AJ9" t="s">
        <v>568</v>
      </c>
      <c r="AK9" t="s">
        <v>96</v>
      </c>
    </row>
    <row r="10" spans="1:37" ht="25" x14ac:dyDescent="0.25">
      <c r="A10" s="20" t="s">
        <v>102</v>
      </c>
      <c r="B10" s="20" t="s">
        <v>103</v>
      </c>
      <c r="C10" s="13">
        <v>326</v>
      </c>
      <c r="D10" s="17"/>
      <c r="E10" s="13">
        <v>157</v>
      </c>
      <c r="F10" s="13">
        <v>87</v>
      </c>
      <c r="G10" s="13">
        <v>161</v>
      </c>
      <c r="H10" s="13">
        <v>68</v>
      </c>
      <c r="I10" s="13">
        <v>4.5</v>
      </c>
      <c r="J10" s="13">
        <v>80</v>
      </c>
      <c r="L10" s="12" t="s">
        <v>447</v>
      </c>
      <c r="M10" s="12" t="s">
        <v>448</v>
      </c>
      <c r="N10" s="12" t="s">
        <v>641</v>
      </c>
      <c r="O10" s="19">
        <v>41760</v>
      </c>
      <c r="P10" s="17"/>
      <c r="Q10" t="s">
        <v>20</v>
      </c>
      <c r="R10" t="s">
        <v>398</v>
      </c>
      <c r="S10" t="s">
        <v>21</v>
      </c>
      <c r="T10">
        <v>24</v>
      </c>
      <c r="U10" t="s">
        <v>22</v>
      </c>
      <c r="V10" t="s">
        <v>104</v>
      </c>
      <c r="W10" t="s">
        <v>11</v>
      </c>
      <c r="X10" t="s">
        <v>569</v>
      </c>
      <c r="Y10" t="s">
        <v>24</v>
      </c>
      <c r="Z10" t="s">
        <v>12</v>
      </c>
      <c r="AA10" t="s">
        <v>12</v>
      </c>
      <c r="AB10" t="s">
        <v>541</v>
      </c>
      <c r="AF10" t="s">
        <v>12</v>
      </c>
      <c r="AG10" t="s">
        <v>12</v>
      </c>
      <c r="AH10" t="s">
        <v>12</v>
      </c>
      <c r="AI10" t="s">
        <v>12</v>
      </c>
      <c r="AK10" t="s">
        <v>101</v>
      </c>
    </row>
    <row r="11" spans="1:37" ht="25" x14ac:dyDescent="0.25">
      <c r="A11" s="20" t="s">
        <v>114</v>
      </c>
      <c r="B11" s="20" t="s">
        <v>115</v>
      </c>
      <c r="C11" s="20">
        <v>351</v>
      </c>
      <c r="D11" s="17"/>
      <c r="E11" s="13">
        <v>155</v>
      </c>
      <c r="F11" s="13">
        <v>67</v>
      </c>
      <c r="G11" s="13">
        <v>147</v>
      </c>
      <c r="H11" s="13">
        <v>28</v>
      </c>
      <c r="I11" s="13">
        <v>2.5</v>
      </c>
      <c r="J11" s="13">
        <v>7</v>
      </c>
      <c r="L11" s="20" t="s">
        <v>441</v>
      </c>
      <c r="M11" s="12" t="s">
        <v>462</v>
      </c>
      <c r="N11" s="12" t="s">
        <v>643</v>
      </c>
      <c r="O11" s="19">
        <v>42064</v>
      </c>
      <c r="P11" s="17"/>
      <c r="Q11" t="s">
        <v>27</v>
      </c>
      <c r="R11" t="s">
        <v>398</v>
      </c>
      <c r="S11" t="s">
        <v>28</v>
      </c>
      <c r="T11">
        <v>28</v>
      </c>
      <c r="U11" t="s">
        <v>13</v>
      </c>
      <c r="V11" t="s">
        <v>104</v>
      </c>
      <c r="W11" t="s">
        <v>116</v>
      </c>
      <c r="X11" t="s">
        <v>117</v>
      </c>
      <c r="Y11" t="s">
        <v>24</v>
      </c>
      <c r="Z11" t="s">
        <v>548</v>
      </c>
      <c r="AA11" t="s">
        <v>12</v>
      </c>
      <c r="AB11" t="s">
        <v>541</v>
      </c>
      <c r="AF11" t="s">
        <v>12</v>
      </c>
      <c r="AG11" t="s">
        <v>12</v>
      </c>
      <c r="AH11" t="s">
        <v>12</v>
      </c>
      <c r="AI11" t="s">
        <v>12</v>
      </c>
      <c r="AK11" t="s">
        <v>113</v>
      </c>
    </row>
    <row r="12" spans="1:37" ht="25" x14ac:dyDescent="0.25">
      <c r="A12" t="s">
        <v>129</v>
      </c>
      <c r="B12" t="s">
        <v>130</v>
      </c>
      <c r="C12">
        <v>302</v>
      </c>
      <c r="D12" s="17"/>
      <c r="E12" s="13">
        <v>155</v>
      </c>
      <c r="F12" s="13">
        <v>67</v>
      </c>
      <c r="G12" s="13">
        <v>149</v>
      </c>
      <c r="H12" s="13">
        <v>37</v>
      </c>
      <c r="I12" s="13">
        <v>3.5</v>
      </c>
      <c r="J12" s="13">
        <v>38</v>
      </c>
      <c r="L12" s="16" t="s">
        <v>427</v>
      </c>
      <c r="M12" s="16" t="s">
        <v>403</v>
      </c>
      <c r="N12" s="16" t="s">
        <v>642</v>
      </c>
      <c r="O12" s="19">
        <v>41244</v>
      </c>
      <c r="P12" s="17"/>
      <c r="Q12" t="s">
        <v>27</v>
      </c>
      <c r="R12" t="s">
        <v>398</v>
      </c>
      <c r="S12" t="s">
        <v>12</v>
      </c>
      <c r="T12">
        <v>26</v>
      </c>
      <c r="U12" t="s">
        <v>13</v>
      </c>
      <c r="V12" t="s">
        <v>104</v>
      </c>
      <c r="W12" t="s">
        <v>11</v>
      </c>
      <c r="X12" t="s">
        <v>354</v>
      </c>
      <c r="Y12" t="s">
        <v>100</v>
      </c>
      <c r="Z12" t="s">
        <v>12</v>
      </c>
      <c r="AA12" t="s">
        <v>12</v>
      </c>
      <c r="AB12" t="s">
        <v>554</v>
      </c>
      <c r="AF12" t="s">
        <v>548</v>
      </c>
      <c r="AG12" t="s">
        <v>12</v>
      </c>
      <c r="AH12" t="s">
        <v>12</v>
      </c>
      <c r="AI12" t="s">
        <v>12</v>
      </c>
      <c r="AJ12" t="s">
        <v>576</v>
      </c>
      <c r="AK12" t="s">
        <v>128</v>
      </c>
    </row>
    <row r="13" spans="1:37" ht="25" x14ac:dyDescent="0.25">
      <c r="A13" t="s">
        <v>140</v>
      </c>
      <c r="B13" t="s">
        <v>141</v>
      </c>
      <c r="C13">
        <v>318</v>
      </c>
      <c r="D13" s="17"/>
      <c r="E13" s="11">
        <v>147</v>
      </c>
      <c r="F13" s="11">
        <v>33</v>
      </c>
      <c r="G13" s="11">
        <v>150</v>
      </c>
      <c r="H13" s="11">
        <v>40</v>
      </c>
      <c r="I13" s="11">
        <v>3.5</v>
      </c>
      <c r="J13" s="11">
        <v>38</v>
      </c>
      <c r="L13" s="16" t="s">
        <v>510</v>
      </c>
      <c r="M13" s="16" t="s">
        <v>420</v>
      </c>
      <c r="N13" s="16" t="s">
        <v>642</v>
      </c>
      <c r="O13" s="19">
        <v>42125</v>
      </c>
      <c r="P13" s="17"/>
      <c r="Q13" t="s">
        <v>27</v>
      </c>
      <c r="R13" t="s">
        <v>398</v>
      </c>
      <c r="S13" t="s">
        <v>12</v>
      </c>
      <c r="T13">
        <v>22</v>
      </c>
      <c r="U13" t="s">
        <v>13</v>
      </c>
      <c r="V13" t="s">
        <v>14</v>
      </c>
      <c r="W13" t="s">
        <v>11</v>
      </c>
      <c r="X13" t="s">
        <v>142</v>
      </c>
      <c r="Y13" t="s">
        <v>143</v>
      </c>
      <c r="Z13" t="s">
        <v>12</v>
      </c>
      <c r="AA13" t="s">
        <v>12</v>
      </c>
      <c r="AB13" t="s">
        <v>541</v>
      </c>
      <c r="AF13" t="s">
        <v>12</v>
      </c>
      <c r="AG13" t="s">
        <v>12</v>
      </c>
      <c r="AH13" t="s">
        <v>12</v>
      </c>
      <c r="AI13" t="s">
        <v>12</v>
      </c>
      <c r="AK13" t="s">
        <v>139</v>
      </c>
    </row>
    <row r="14" spans="1:37" ht="25" x14ac:dyDescent="0.25">
      <c r="A14" s="20" t="s">
        <v>149</v>
      </c>
      <c r="B14" s="20" t="s">
        <v>150</v>
      </c>
      <c r="C14" s="16" t="s">
        <v>404</v>
      </c>
      <c r="D14" s="16" t="s">
        <v>404</v>
      </c>
      <c r="E14" s="11">
        <v>154</v>
      </c>
      <c r="F14" s="11">
        <v>62</v>
      </c>
      <c r="G14" s="11">
        <v>151</v>
      </c>
      <c r="H14" s="11">
        <v>45</v>
      </c>
      <c r="I14" s="11">
        <v>3.5</v>
      </c>
      <c r="J14" s="11">
        <v>35</v>
      </c>
      <c r="L14" s="16" t="s">
        <v>405</v>
      </c>
      <c r="M14" s="16" t="s">
        <v>491</v>
      </c>
      <c r="N14" s="12" t="s">
        <v>643</v>
      </c>
      <c r="O14" s="19">
        <v>41091</v>
      </c>
      <c r="P14" s="17"/>
      <c r="Q14" t="s">
        <v>27</v>
      </c>
      <c r="R14" t="s">
        <v>398</v>
      </c>
      <c r="S14" t="s">
        <v>28</v>
      </c>
      <c r="T14">
        <v>27</v>
      </c>
      <c r="U14" t="s">
        <v>13</v>
      </c>
      <c r="V14" t="s">
        <v>14</v>
      </c>
      <c r="W14" t="s">
        <v>11</v>
      </c>
      <c r="X14" t="s">
        <v>29</v>
      </c>
      <c r="Y14" t="s">
        <v>24</v>
      </c>
      <c r="Z14" t="s">
        <v>12</v>
      </c>
      <c r="AA14" t="s">
        <v>12</v>
      </c>
      <c r="AB14" t="s">
        <v>554</v>
      </c>
      <c r="AF14" t="s">
        <v>548</v>
      </c>
      <c r="AG14" t="s">
        <v>12</v>
      </c>
      <c r="AH14" t="s">
        <v>12</v>
      </c>
      <c r="AI14" t="s">
        <v>12</v>
      </c>
      <c r="AK14" t="s">
        <v>148</v>
      </c>
    </row>
    <row r="15" spans="1:37" ht="25" x14ac:dyDescent="0.25">
      <c r="A15" s="20" t="s">
        <v>161</v>
      </c>
      <c r="B15" s="20" t="s">
        <v>162</v>
      </c>
      <c r="C15" s="20">
        <v>363</v>
      </c>
      <c r="D15" s="17"/>
      <c r="E15" s="11">
        <v>145</v>
      </c>
      <c r="F15" s="11">
        <v>25</v>
      </c>
      <c r="G15" s="11">
        <v>143</v>
      </c>
      <c r="H15" s="11">
        <v>15</v>
      </c>
      <c r="I15" s="11">
        <v>3.5</v>
      </c>
      <c r="J15" s="11">
        <v>38</v>
      </c>
      <c r="L15" s="16" t="s">
        <v>511</v>
      </c>
      <c r="M15" s="16" t="s">
        <v>470</v>
      </c>
      <c r="N15" s="16" t="s">
        <v>641</v>
      </c>
      <c r="O15" s="19">
        <v>41030</v>
      </c>
      <c r="P15" s="17"/>
      <c r="Q15" t="s">
        <v>27</v>
      </c>
      <c r="R15" t="s">
        <v>398</v>
      </c>
      <c r="S15" t="s">
        <v>21</v>
      </c>
      <c r="T15">
        <v>25</v>
      </c>
      <c r="U15" t="s">
        <v>22</v>
      </c>
      <c r="V15" t="s">
        <v>14</v>
      </c>
      <c r="W15" t="s">
        <v>11</v>
      </c>
      <c r="X15" t="s">
        <v>163</v>
      </c>
      <c r="Y15" t="s">
        <v>24</v>
      </c>
      <c r="Z15" t="s">
        <v>12</v>
      </c>
      <c r="AA15" t="s">
        <v>12</v>
      </c>
      <c r="AB15" t="s">
        <v>541</v>
      </c>
      <c r="AF15" t="s">
        <v>548</v>
      </c>
      <c r="AG15" t="s">
        <v>12</v>
      </c>
      <c r="AH15" t="s">
        <v>12</v>
      </c>
      <c r="AI15" t="s">
        <v>12</v>
      </c>
      <c r="AK15" t="s">
        <v>160</v>
      </c>
    </row>
    <row r="16" spans="1:37" ht="25" x14ac:dyDescent="0.25">
      <c r="A16" s="20" t="s">
        <v>167</v>
      </c>
      <c r="B16" s="20" t="s">
        <v>168</v>
      </c>
      <c r="C16" s="20">
        <v>371</v>
      </c>
      <c r="D16" s="17"/>
      <c r="E16" s="13">
        <v>141</v>
      </c>
      <c r="F16" s="13">
        <v>13</v>
      </c>
      <c r="G16" s="13">
        <v>147</v>
      </c>
      <c r="H16" s="13">
        <v>28</v>
      </c>
      <c r="I16" s="13">
        <v>4.5</v>
      </c>
      <c r="J16" s="13">
        <v>80</v>
      </c>
      <c r="L16" s="12" t="s">
        <v>494</v>
      </c>
      <c r="M16" s="12" t="s">
        <v>486</v>
      </c>
      <c r="N16" s="12" t="s">
        <v>642</v>
      </c>
      <c r="O16" s="19">
        <v>41760</v>
      </c>
      <c r="P16" s="17"/>
      <c r="Q16" t="s">
        <v>27</v>
      </c>
      <c r="R16" t="s">
        <v>398</v>
      </c>
      <c r="S16" t="s">
        <v>12</v>
      </c>
      <c r="T16">
        <v>23</v>
      </c>
      <c r="U16" t="s">
        <v>22</v>
      </c>
      <c r="V16" t="s">
        <v>14</v>
      </c>
      <c r="W16" t="s">
        <v>11</v>
      </c>
      <c r="X16" t="s">
        <v>580</v>
      </c>
      <c r="Y16" t="s">
        <v>211</v>
      </c>
      <c r="Z16" t="s">
        <v>12</v>
      </c>
      <c r="AA16" t="s">
        <v>12</v>
      </c>
      <c r="AB16" t="s">
        <v>541</v>
      </c>
      <c r="AF16" t="s">
        <v>12</v>
      </c>
      <c r="AG16" t="s">
        <v>12</v>
      </c>
      <c r="AH16" t="s">
        <v>12</v>
      </c>
      <c r="AI16" t="s">
        <v>12</v>
      </c>
      <c r="AJ16" t="s">
        <v>581</v>
      </c>
      <c r="AK16" t="s">
        <v>166</v>
      </c>
    </row>
    <row r="17" spans="1:37" ht="25" x14ac:dyDescent="0.25">
      <c r="A17" s="20" t="s">
        <v>83</v>
      </c>
      <c r="B17" s="20" t="s">
        <v>171</v>
      </c>
      <c r="C17" s="20">
        <v>359</v>
      </c>
      <c r="D17" s="17"/>
      <c r="E17" s="20" t="s">
        <v>431</v>
      </c>
      <c r="F17" s="20" t="s">
        <v>431</v>
      </c>
      <c r="G17" s="20" t="s">
        <v>431</v>
      </c>
      <c r="H17" s="20" t="s">
        <v>431</v>
      </c>
      <c r="I17" s="20" t="s">
        <v>431</v>
      </c>
      <c r="J17" s="20" t="s">
        <v>431</v>
      </c>
      <c r="L17" s="20" t="s">
        <v>582</v>
      </c>
      <c r="M17" s="20" t="s">
        <v>583</v>
      </c>
      <c r="N17" s="12" t="s">
        <v>641</v>
      </c>
      <c r="O17" s="19">
        <v>33725</v>
      </c>
      <c r="P17" s="17"/>
      <c r="Q17" t="s">
        <v>172</v>
      </c>
      <c r="R17" t="s">
        <v>398</v>
      </c>
      <c r="S17" t="s">
        <v>28</v>
      </c>
      <c r="T17">
        <v>46</v>
      </c>
      <c r="U17" t="s">
        <v>22</v>
      </c>
      <c r="V17" t="s">
        <v>14</v>
      </c>
      <c r="W17" t="s">
        <v>11</v>
      </c>
      <c r="X17" t="s">
        <v>34</v>
      </c>
      <c r="Y17" t="s">
        <v>24</v>
      </c>
      <c r="Z17" t="s">
        <v>12</v>
      </c>
      <c r="AA17" t="s">
        <v>12</v>
      </c>
      <c r="AB17" t="s">
        <v>541</v>
      </c>
      <c r="AF17" t="s">
        <v>12</v>
      </c>
      <c r="AG17" t="s">
        <v>12</v>
      </c>
      <c r="AH17" t="s">
        <v>12</v>
      </c>
      <c r="AI17" t="s">
        <v>12</v>
      </c>
      <c r="AK17" t="s">
        <v>170</v>
      </c>
    </row>
    <row r="18" spans="1:37" ht="25" x14ac:dyDescent="0.25">
      <c r="A18" s="20" t="s">
        <v>177</v>
      </c>
      <c r="B18" s="20" t="s">
        <v>178</v>
      </c>
      <c r="C18" s="13">
        <v>301</v>
      </c>
      <c r="D18" s="22"/>
      <c r="E18" s="13">
        <v>157</v>
      </c>
      <c r="F18" s="13">
        <v>74</v>
      </c>
      <c r="G18" s="13">
        <v>160</v>
      </c>
      <c r="H18" s="13">
        <v>78</v>
      </c>
      <c r="I18" s="13">
        <v>4</v>
      </c>
      <c r="J18" s="13">
        <v>56</v>
      </c>
      <c r="L18" s="12" t="s">
        <v>407</v>
      </c>
      <c r="M18" s="12" t="s">
        <v>419</v>
      </c>
      <c r="N18" s="16" t="s">
        <v>643</v>
      </c>
      <c r="O18" s="19">
        <v>40695</v>
      </c>
      <c r="P18" s="17"/>
      <c r="Q18" t="s">
        <v>27</v>
      </c>
      <c r="R18" t="s">
        <v>398</v>
      </c>
      <c r="S18" t="s">
        <v>28</v>
      </c>
      <c r="T18">
        <v>27</v>
      </c>
      <c r="U18" t="s">
        <v>13</v>
      </c>
      <c r="V18" t="s">
        <v>14</v>
      </c>
      <c r="W18" t="s">
        <v>11</v>
      </c>
      <c r="X18" t="s">
        <v>34</v>
      </c>
      <c r="Y18" t="s">
        <v>24</v>
      </c>
      <c r="Z18" t="s">
        <v>12</v>
      </c>
      <c r="AA18" t="s">
        <v>12</v>
      </c>
      <c r="AB18" t="s">
        <v>541</v>
      </c>
      <c r="AF18" t="s">
        <v>548</v>
      </c>
      <c r="AG18" t="s">
        <v>12</v>
      </c>
      <c r="AH18" t="s">
        <v>12</v>
      </c>
      <c r="AI18" t="s">
        <v>12</v>
      </c>
      <c r="AK18" t="s">
        <v>176</v>
      </c>
    </row>
    <row r="19" spans="1:37" ht="25" x14ac:dyDescent="0.25">
      <c r="A19" s="20" t="s">
        <v>180</v>
      </c>
      <c r="B19" s="20" t="s">
        <v>181</v>
      </c>
      <c r="C19" s="13">
        <v>320</v>
      </c>
      <c r="D19" s="22"/>
      <c r="E19" s="13">
        <v>147</v>
      </c>
      <c r="F19" s="13">
        <v>33</v>
      </c>
      <c r="G19" s="13">
        <v>145</v>
      </c>
      <c r="H19" s="13">
        <v>21</v>
      </c>
      <c r="I19" s="13">
        <v>3.5</v>
      </c>
      <c r="J19" s="13">
        <v>38</v>
      </c>
      <c r="L19" s="12" t="s">
        <v>407</v>
      </c>
      <c r="M19" s="12" t="s">
        <v>417</v>
      </c>
      <c r="N19" s="16" t="s">
        <v>643</v>
      </c>
      <c r="O19" s="19">
        <v>42156</v>
      </c>
      <c r="P19" s="17"/>
      <c r="Q19" t="s">
        <v>27</v>
      </c>
      <c r="R19" t="s">
        <v>398</v>
      </c>
      <c r="S19" t="s">
        <v>28</v>
      </c>
      <c r="T19">
        <v>28</v>
      </c>
      <c r="U19" t="s">
        <v>22</v>
      </c>
      <c r="V19" t="s">
        <v>66</v>
      </c>
      <c r="W19" t="s">
        <v>11</v>
      </c>
      <c r="X19" t="s">
        <v>182</v>
      </c>
      <c r="Y19" t="s">
        <v>24</v>
      </c>
      <c r="Z19" t="s">
        <v>12</v>
      </c>
      <c r="AA19" t="s">
        <v>548</v>
      </c>
      <c r="AB19" t="s">
        <v>554</v>
      </c>
      <c r="AF19" t="s">
        <v>12</v>
      </c>
      <c r="AG19" t="s">
        <v>12</v>
      </c>
      <c r="AH19" t="s">
        <v>12</v>
      </c>
      <c r="AI19" t="s">
        <v>12</v>
      </c>
      <c r="AK19" t="s">
        <v>179</v>
      </c>
    </row>
    <row r="20" spans="1:37" ht="25" x14ac:dyDescent="0.25">
      <c r="A20" s="20" t="s">
        <v>184</v>
      </c>
      <c r="B20" s="20" t="s">
        <v>65</v>
      </c>
      <c r="C20" s="20">
        <v>357</v>
      </c>
      <c r="D20" s="17"/>
      <c r="E20" s="23">
        <v>154</v>
      </c>
      <c r="F20" s="23">
        <v>62</v>
      </c>
      <c r="G20" s="23">
        <v>148</v>
      </c>
      <c r="H20" s="23">
        <v>33</v>
      </c>
      <c r="I20" s="23">
        <v>4</v>
      </c>
      <c r="J20" s="23">
        <v>54</v>
      </c>
      <c r="L20" s="20" t="s">
        <v>585</v>
      </c>
      <c r="M20" s="20" t="s">
        <v>586</v>
      </c>
      <c r="N20" s="12" t="s">
        <v>641</v>
      </c>
      <c r="O20" s="19">
        <v>38838</v>
      </c>
      <c r="P20" s="17"/>
      <c r="Q20" t="s">
        <v>27</v>
      </c>
      <c r="R20" t="s">
        <v>398</v>
      </c>
      <c r="S20" t="s">
        <v>12</v>
      </c>
      <c r="T20">
        <v>31</v>
      </c>
      <c r="U20" t="s">
        <v>22</v>
      </c>
      <c r="V20" t="s">
        <v>14</v>
      </c>
      <c r="W20" t="s">
        <v>11</v>
      </c>
      <c r="X20" t="s">
        <v>185</v>
      </c>
      <c r="Y20" t="s">
        <v>186</v>
      </c>
      <c r="Z20" t="s">
        <v>12</v>
      </c>
      <c r="AA20" t="s">
        <v>12</v>
      </c>
      <c r="AB20" t="s">
        <v>541</v>
      </c>
      <c r="AF20" t="s">
        <v>12</v>
      </c>
      <c r="AG20" t="s">
        <v>12</v>
      </c>
      <c r="AH20" t="s">
        <v>12</v>
      </c>
      <c r="AI20" t="s">
        <v>12</v>
      </c>
      <c r="AJ20" t="s">
        <v>587</v>
      </c>
      <c r="AK20" t="s">
        <v>183</v>
      </c>
    </row>
    <row r="21" spans="1:37" ht="25" x14ac:dyDescent="0.25">
      <c r="A21" t="s">
        <v>188</v>
      </c>
      <c r="B21" t="s">
        <v>189</v>
      </c>
      <c r="C21">
        <v>344</v>
      </c>
      <c r="D21" s="17"/>
      <c r="E21" s="14" t="s">
        <v>431</v>
      </c>
      <c r="F21" s="16" t="s">
        <v>431</v>
      </c>
      <c r="G21" s="14" t="s">
        <v>431</v>
      </c>
      <c r="H21" s="16" t="s">
        <v>431</v>
      </c>
      <c r="I21" s="14" t="s">
        <v>431</v>
      </c>
      <c r="J21" s="14" t="s">
        <v>431</v>
      </c>
      <c r="L21" s="16" t="s">
        <v>432</v>
      </c>
      <c r="M21" s="16" t="s">
        <v>433</v>
      </c>
      <c r="N21" s="16" t="s">
        <v>641</v>
      </c>
      <c r="O21" s="19">
        <v>37773</v>
      </c>
      <c r="P21" s="17"/>
      <c r="Q21" t="s">
        <v>33</v>
      </c>
      <c r="R21" t="s">
        <v>398</v>
      </c>
      <c r="S21" t="s">
        <v>28</v>
      </c>
      <c r="T21">
        <v>37</v>
      </c>
      <c r="U21" t="s">
        <v>22</v>
      </c>
      <c r="V21" t="s">
        <v>14</v>
      </c>
      <c r="W21" t="s">
        <v>11</v>
      </c>
      <c r="X21" t="s">
        <v>29</v>
      </c>
      <c r="Y21" t="s">
        <v>24</v>
      </c>
      <c r="Z21" t="s">
        <v>12</v>
      </c>
      <c r="AA21" t="s">
        <v>12</v>
      </c>
      <c r="AB21" t="s">
        <v>541</v>
      </c>
      <c r="AF21" t="s">
        <v>12</v>
      </c>
      <c r="AG21" t="s">
        <v>12</v>
      </c>
      <c r="AH21" t="s">
        <v>12</v>
      </c>
      <c r="AI21" t="s">
        <v>12</v>
      </c>
      <c r="AK21" t="s">
        <v>187</v>
      </c>
    </row>
    <row r="22" spans="1:37" ht="25" x14ac:dyDescent="0.25">
      <c r="A22" s="20" t="s">
        <v>199</v>
      </c>
      <c r="B22" s="20" t="s">
        <v>200</v>
      </c>
      <c r="C22" s="20">
        <v>400</v>
      </c>
      <c r="D22" s="17"/>
      <c r="E22" s="12" t="s">
        <v>431</v>
      </c>
      <c r="F22" s="12" t="s">
        <v>431</v>
      </c>
      <c r="G22" s="12" t="s">
        <v>431</v>
      </c>
      <c r="H22" s="12" t="s">
        <v>431</v>
      </c>
      <c r="I22" s="12" t="s">
        <v>431</v>
      </c>
      <c r="J22" s="12" t="s">
        <v>431</v>
      </c>
      <c r="L22" s="12" t="s">
        <v>499</v>
      </c>
      <c r="M22" s="12" t="s">
        <v>500</v>
      </c>
      <c r="N22" s="16" t="s">
        <v>641</v>
      </c>
      <c r="O22" s="19">
        <v>32478</v>
      </c>
      <c r="P22" s="17"/>
      <c r="Q22" t="s">
        <v>27</v>
      </c>
      <c r="R22" t="s">
        <v>398</v>
      </c>
      <c r="S22" t="s">
        <v>28</v>
      </c>
      <c r="T22">
        <v>49</v>
      </c>
      <c r="U22" t="s">
        <v>22</v>
      </c>
      <c r="V22" t="s">
        <v>14</v>
      </c>
      <c r="W22" t="s">
        <v>116</v>
      </c>
      <c r="X22" t="s">
        <v>29</v>
      </c>
      <c r="Y22" t="s">
        <v>24</v>
      </c>
      <c r="Z22" t="s">
        <v>548</v>
      </c>
      <c r="AA22" t="s">
        <v>12</v>
      </c>
      <c r="AB22" t="s">
        <v>541</v>
      </c>
      <c r="AF22" t="s">
        <v>12</v>
      </c>
      <c r="AG22" t="s">
        <v>12</v>
      </c>
      <c r="AH22" t="s">
        <v>12</v>
      </c>
      <c r="AI22" t="s">
        <v>12</v>
      </c>
      <c r="AK22" t="s">
        <v>198</v>
      </c>
    </row>
    <row r="23" spans="1:37" ht="25" x14ac:dyDescent="0.25">
      <c r="A23" s="20" t="s">
        <v>213</v>
      </c>
      <c r="B23" s="20" t="s">
        <v>214</v>
      </c>
      <c r="C23" s="20">
        <v>322</v>
      </c>
      <c r="D23" s="22"/>
      <c r="E23" s="14">
        <v>147</v>
      </c>
      <c r="F23" s="11">
        <v>33</v>
      </c>
      <c r="G23" s="14">
        <v>139</v>
      </c>
      <c r="H23" s="11">
        <v>6</v>
      </c>
      <c r="I23" s="14">
        <v>5</v>
      </c>
      <c r="J23" s="14">
        <v>93</v>
      </c>
      <c r="L23" s="16" t="s">
        <v>435</v>
      </c>
      <c r="M23" s="16" t="s">
        <v>436</v>
      </c>
      <c r="N23" s="16" t="s">
        <v>642</v>
      </c>
      <c r="O23" s="19">
        <v>39965</v>
      </c>
      <c r="P23" s="17"/>
      <c r="Q23" t="s">
        <v>33</v>
      </c>
      <c r="R23" t="s">
        <v>398</v>
      </c>
      <c r="S23" t="s">
        <v>28</v>
      </c>
      <c r="T23">
        <v>34</v>
      </c>
      <c r="U23" t="s">
        <v>22</v>
      </c>
      <c r="V23" t="s">
        <v>122</v>
      </c>
      <c r="W23" t="s">
        <v>116</v>
      </c>
      <c r="X23" t="s">
        <v>592</v>
      </c>
      <c r="Y23" t="s">
        <v>24</v>
      </c>
      <c r="Z23" t="s">
        <v>548</v>
      </c>
      <c r="AA23" t="s">
        <v>12</v>
      </c>
      <c r="AB23" t="s">
        <v>541</v>
      </c>
      <c r="AF23" t="s">
        <v>548</v>
      </c>
      <c r="AG23" t="s">
        <v>12</v>
      </c>
      <c r="AH23" t="s">
        <v>12</v>
      </c>
      <c r="AI23" t="s">
        <v>12</v>
      </c>
      <c r="AK23" t="s">
        <v>212</v>
      </c>
    </row>
    <row r="24" spans="1:37" ht="25" x14ac:dyDescent="0.25">
      <c r="A24" s="20" t="s">
        <v>220</v>
      </c>
      <c r="B24" s="20" t="s">
        <v>221</v>
      </c>
      <c r="C24" s="20">
        <v>363</v>
      </c>
      <c r="D24" s="17"/>
      <c r="E24" s="13">
        <v>167</v>
      </c>
      <c r="F24" s="13">
        <v>97</v>
      </c>
      <c r="G24" s="13">
        <v>164</v>
      </c>
      <c r="H24" s="13">
        <v>88</v>
      </c>
      <c r="I24" s="13">
        <v>4.5</v>
      </c>
      <c r="J24" s="13">
        <v>80</v>
      </c>
      <c r="L24" s="12" t="s">
        <v>505</v>
      </c>
      <c r="M24" s="12" t="s">
        <v>506</v>
      </c>
      <c r="N24" s="16" t="s">
        <v>642</v>
      </c>
      <c r="O24" s="19">
        <v>42156</v>
      </c>
      <c r="P24" s="17"/>
      <c r="Q24" t="s">
        <v>27</v>
      </c>
      <c r="R24" t="s">
        <v>398</v>
      </c>
      <c r="S24" t="s">
        <v>21</v>
      </c>
      <c r="T24">
        <v>22</v>
      </c>
      <c r="U24" t="s">
        <v>13</v>
      </c>
      <c r="V24" t="s">
        <v>14</v>
      </c>
      <c r="W24" t="s">
        <v>11</v>
      </c>
      <c r="X24" t="s">
        <v>29</v>
      </c>
      <c r="Y24" t="s">
        <v>24</v>
      </c>
      <c r="Z24" t="s">
        <v>12</v>
      </c>
      <c r="AA24" t="s">
        <v>12</v>
      </c>
      <c r="AB24" t="s">
        <v>544</v>
      </c>
      <c r="AF24" t="s">
        <v>12</v>
      </c>
      <c r="AG24" t="s">
        <v>12</v>
      </c>
      <c r="AH24" t="s">
        <v>12</v>
      </c>
      <c r="AI24" t="s">
        <v>12</v>
      </c>
      <c r="AK24" t="s">
        <v>219</v>
      </c>
    </row>
    <row r="25" spans="1:37" ht="25" x14ac:dyDescent="0.25">
      <c r="A25" s="20" t="s">
        <v>227</v>
      </c>
      <c r="B25" s="20" t="s">
        <v>228</v>
      </c>
      <c r="C25" s="20">
        <v>294</v>
      </c>
      <c r="D25" s="17"/>
      <c r="E25" s="13">
        <v>145</v>
      </c>
      <c r="F25" s="13">
        <v>25</v>
      </c>
      <c r="G25" s="13">
        <v>145</v>
      </c>
      <c r="H25" s="13">
        <v>21</v>
      </c>
      <c r="I25" s="13">
        <v>4.5</v>
      </c>
      <c r="J25" s="13">
        <v>80</v>
      </c>
      <c r="L25" s="12" t="s">
        <v>508</v>
      </c>
      <c r="M25" s="12" t="s">
        <v>509</v>
      </c>
      <c r="N25" s="12" t="s">
        <v>641</v>
      </c>
      <c r="O25" s="19">
        <v>42125</v>
      </c>
      <c r="P25" s="17"/>
      <c r="Q25" t="s">
        <v>27</v>
      </c>
      <c r="R25" t="s">
        <v>398</v>
      </c>
      <c r="S25" t="s">
        <v>12</v>
      </c>
      <c r="T25">
        <v>22</v>
      </c>
      <c r="U25" t="s">
        <v>22</v>
      </c>
      <c r="V25" t="s">
        <v>14</v>
      </c>
      <c r="W25" t="s">
        <v>11</v>
      </c>
      <c r="X25" t="s">
        <v>593</v>
      </c>
      <c r="Y25" t="s">
        <v>594</v>
      </c>
      <c r="Z25" t="s">
        <v>12</v>
      </c>
      <c r="AA25" t="s">
        <v>12</v>
      </c>
      <c r="AB25" t="s">
        <v>541</v>
      </c>
      <c r="AF25" t="s">
        <v>12</v>
      </c>
      <c r="AG25" t="s">
        <v>12</v>
      </c>
      <c r="AH25" t="s">
        <v>12</v>
      </c>
      <c r="AI25" t="s">
        <v>12</v>
      </c>
      <c r="AK25" t="s">
        <v>226</v>
      </c>
    </row>
    <row r="26" spans="1:37" ht="25" x14ac:dyDescent="0.25">
      <c r="A26" s="20" t="s">
        <v>230</v>
      </c>
      <c r="B26" s="20" t="s">
        <v>231</v>
      </c>
      <c r="C26" s="12" t="s">
        <v>404</v>
      </c>
      <c r="D26" s="12" t="s">
        <v>404</v>
      </c>
      <c r="E26" s="11">
        <v>162</v>
      </c>
      <c r="F26" s="11">
        <v>89</v>
      </c>
      <c r="G26" s="11">
        <v>150</v>
      </c>
      <c r="H26" s="11">
        <v>40</v>
      </c>
      <c r="I26" s="11">
        <v>4</v>
      </c>
      <c r="J26" s="11">
        <v>56</v>
      </c>
      <c r="L26" s="16" t="s">
        <v>405</v>
      </c>
      <c r="M26" s="16" t="s">
        <v>506</v>
      </c>
      <c r="N26" s="12" t="s">
        <v>643</v>
      </c>
      <c r="O26" s="19">
        <v>40360</v>
      </c>
      <c r="P26" s="17"/>
      <c r="Q26" t="s">
        <v>27</v>
      </c>
      <c r="R26" t="s">
        <v>398</v>
      </c>
      <c r="S26" t="s">
        <v>12</v>
      </c>
      <c r="T26">
        <v>27</v>
      </c>
      <c r="U26" t="s">
        <v>22</v>
      </c>
      <c r="V26" t="s">
        <v>14</v>
      </c>
      <c r="W26" t="s">
        <v>11</v>
      </c>
      <c r="X26" t="s">
        <v>232</v>
      </c>
      <c r="Y26" t="s">
        <v>16</v>
      </c>
      <c r="Z26" t="s">
        <v>12</v>
      </c>
      <c r="AA26" t="s">
        <v>12</v>
      </c>
      <c r="AB26" t="s">
        <v>588</v>
      </c>
      <c r="AD26" t="s">
        <v>595</v>
      </c>
      <c r="AF26" t="s">
        <v>12</v>
      </c>
      <c r="AG26" t="s">
        <v>12</v>
      </c>
      <c r="AH26" t="s">
        <v>12</v>
      </c>
      <c r="AI26" t="s">
        <v>12</v>
      </c>
      <c r="AJ26" t="s">
        <v>596</v>
      </c>
      <c r="AK26" t="s">
        <v>229</v>
      </c>
    </row>
    <row r="27" spans="1:37" ht="25" x14ac:dyDescent="0.25">
      <c r="A27" s="20" t="s">
        <v>234</v>
      </c>
      <c r="B27" s="20" t="s">
        <v>235</v>
      </c>
      <c r="C27" s="12" t="s">
        <v>404</v>
      </c>
      <c r="D27" s="12" t="s">
        <v>404</v>
      </c>
      <c r="E27" s="11">
        <v>157</v>
      </c>
      <c r="F27" s="11">
        <v>74</v>
      </c>
      <c r="G27" s="11">
        <v>140</v>
      </c>
      <c r="H27" s="11">
        <v>8</v>
      </c>
      <c r="I27" s="11">
        <v>4</v>
      </c>
      <c r="J27" s="11">
        <v>56</v>
      </c>
      <c r="L27" s="16" t="s">
        <v>405</v>
      </c>
      <c r="M27" s="16" t="s">
        <v>420</v>
      </c>
      <c r="N27" s="12" t="s">
        <v>643</v>
      </c>
      <c r="O27" s="19">
        <v>40330</v>
      </c>
      <c r="P27" s="17"/>
      <c r="Q27" t="s">
        <v>27</v>
      </c>
      <c r="R27" t="s">
        <v>398</v>
      </c>
      <c r="S27" t="s">
        <v>28</v>
      </c>
      <c r="T27">
        <v>30</v>
      </c>
      <c r="U27" t="s">
        <v>13</v>
      </c>
      <c r="V27" t="s">
        <v>14</v>
      </c>
      <c r="W27" t="s">
        <v>11</v>
      </c>
      <c r="X27" t="s">
        <v>29</v>
      </c>
      <c r="Y27" t="s">
        <v>24</v>
      </c>
      <c r="Z27" t="s">
        <v>12</v>
      </c>
      <c r="AA27" t="s">
        <v>12</v>
      </c>
      <c r="AB27" t="s">
        <v>597</v>
      </c>
      <c r="AF27" t="s">
        <v>12</v>
      </c>
      <c r="AG27" t="s">
        <v>12</v>
      </c>
      <c r="AH27" t="s">
        <v>12</v>
      </c>
      <c r="AI27" t="s">
        <v>12</v>
      </c>
      <c r="AK27" t="s">
        <v>233</v>
      </c>
    </row>
    <row r="28" spans="1:37" ht="25" x14ac:dyDescent="0.25">
      <c r="A28" s="20" t="s">
        <v>244</v>
      </c>
      <c r="B28" s="20" t="s">
        <v>245</v>
      </c>
      <c r="C28" s="14" t="s">
        <v>404</v>
      </c>
      <c r="D28" s="14" t="s">
        <v>404</v>
      </c>
      <c r="E28" s="14">
        <v>149</v>
      </c>
      <c r="F28" s="11">
        <v>41</v>
      </c>
      <c r="G28" s="14">
        <v>148</v>
      </c>
      <c r="H28" s="11">
        <v>32</v>
      </c>
      <c r="I28" s="14">
        <v>3</v>
      </c>
      <c r="J28" s="14">
        <v>15</v>
      </c>
      <c r="L28" s="16" t="s">
        <v>405</v>
      </c>
      <c r="M28" s="16" t="s">
        <v>437</v>
      </c>
      <c r="N28" s="12" t="s">
        <v>643</v>
      </c>
      <c r="O28" s="19">
        <v>41334</v>
      </c>
      <c r="P28" s="17"/>
      <c r="Q28" t="s">
        <v>33</v>
      </c>
      <c r="R28" t="s">
        <v>398</v>
      </c>
      <c r="S28" t="s">
        <v>28</v>
      </c>
      <c r="T28">
        <v>29</v>
      </c>
      <c r="U28" t="s">
        <v>22</v>
      </c>
      <c r="V28" t="s">
        <v>14</v>
      </c>
      <c r="W28" t="s">
        <v>11</v>
      </c>
      <c r="X28" t="s">
        <v>23</v>
      </c>
      <c r="Y28" t="s">
        <v>24</v>
      </c>
      <c r="Z28" t="s">
        <v>12</v>
      </c>
      <c r="AA28" t="s">
        <v>12</v>
      </c>
      <c r="AB28" t="s">
        <v>541</v>
      </c>
      <c r="AF28" t="s">
        <v>12</v>
      </c>
      <c r="AG28" t="s">
        <v>12</v>
      </c>
      <c r="AH28" t="s">
        <v>12</v>
      </c>
      <c r="AI28" t="s">
        <v>12</v>
      </c>
      <c r="AK28" t="s">
        <v>243</v>
      </c>
    </row>
    <row r="29" spans="1:37" ht="25" x14ac:dyDescent="0.25">
      <c r="A29" s="20" t="s">
        <v>254</v>
      </c>
      <c r="B29" s="20" t="s">
        <v>255</v>
      </c>
      <c r="C29" s="20">
        <v>370</v>
      </c>
      <c r="D29" s="17"/>
      <c r="E29" s="11">
        <v>159</v>
      </c>
      <c r="F29" s="11">
        <v>81</v>
      </c>
      <c r="G29" s="11">
        <v>152</v>
      </c>
      <c r="H29" s="11">
        <v>48</v>
      </c>
      <c r="I29" s="11">
        <v>5</v>
      </c>
      <c r="J29" s="11">
        <v>93</v>
      </c>
      <c r="L29" s="16" t="s">
        <v>520</v>
      </c>
      <c r="M29" s="16" t="s">
        <v>420</v>
      </c>
      <c r="N29" s="16" t="s">
        <v>642</v>
      </c>
      <c r="O29" s="19">
        <v>39569</v>
      </c>
      <c r="P29" s="17"/>
      <c r="Q29" t="s">
        <v>27</v>
      </c>
      <c r="R29" t="s">
        <v>398</v>
      </c>
      <c r="S29" t="s">
        <v>28</v>
      </c>
      <c r="T29">
        <v>29</v>
      </c>
      <c r="U29" t="s">
        <v>22</v>
      </c>
      <c r="V29" t="s">
        <v>14</v>
      </c>
      <c r="W29" t="s">
        <v>11</v>
      </c>
      <c r="X29" t="s">
        <v>256</v>
      </c>
      <c r="Y29" t="s">
        <v>24</v>
      </c>
      <c r="Z29" t="s">
        <v>12</v>
      </c>
      <c r="AA29" t="s">
        <v>12</v>
      </c>
      <c r="AB29" t="s">
        <v>604</v>
      </c>
      <c r="AF29" t="s">
        <v>548</v>
      </c>
      <c r="AG29" t="s">
        <v>12</v>
      </c>
      <c r="AH29" t="s">
        <v>12</v>
      </c>
      <c r="AI29" t="s">
        <v>12</v>
      </c>
      <c r="AK29" t="s">
        <v>253</v>
      </c>
    </row>
    <row r="30" spans="1:37" ht="25" x14ac:dyDescent="0.25">
      <c r="A30" s="20" t="s">
        <v>258</v>
      </c>
      <c r="B30" s="20" t="s">
        <v>259</v>
      </c>
      <c r="C30" s="20">
        <v>375</v>
      </c>
      <c r="D30" s="17"/>
      <c r="E30" s="11">
        <v>163</v>
      </c>
      <c r="F30" s="11">
        <v>92</v>
      </c>
      <c r="G30" s="11">
        <v>150</v>
      </c>
      <c r="H30" s="11">
        <v>40</v>
      </c>
      <c r="I30" s="11">
        <v>3.5</v>
      </c>
      <c r="J30" s="11">
        <v>38</v>
      </c>
      <c r="L30" s="16" t="s">
        <v>521</v>
      </c>
      <c r="M30" s="16" t="s">
        <v>522</v>
      </c>
      <c r="N30" s="16" t="s">
        <v>642</v>
      </c>
      <c r="O30" s="19">
        <v>39569</v>
      </c>
      <c r="P30" s="17"/>
      <c r="Q30" t="s">
        <v>27</v>
      </c>
      <c r="R30" t="s">
        <v>398</v>
      </c>
      <c r="S30" t="s">
        <v>21</v>
      </c>
      <c r="T30">
        <v>29</v>
      </c>
      <c r="U30" t="s">
        <v>22</v>
      </c>
      <c r="V30" t="s">
        <v>14</v>
      </c>
      <c r="W30" t="s">
        <v>11</v>
      </c>
      <c r="X30" t="s">
        <v>29</v>
      </c>
      <c r="Y30" t="s">
        <v>24</v>
      </c>
      <c r="Z30" t="s">
        <v>12</v>
      </c>
      <c r="AA30" t="s">
        <v>12</v>
      </c>
      <c r="AB30" t="s">
        <v>605</v>
      </c>
      <c r="AF30" t="s">
        <v>548</v>
      </c>
      <c r="AG30" t="s">
        <v>12</v>
      </c>
      <c r="AH30" t="s">
        <v>12</v>
      </c>
      <c r="AI30" t="s">
        <v>12</v>
      </c>
      <c r="AK30" t="s">
        <v>257</v>
      </c>
    </row>
    <row r="31" spans="1:37" ht="25" x14ac:dyDescent="0.25">
      <c r="A31" s="20" t="s">
        <v>264</v>
      </c>
      <c r="B31" s="20" t="s">
        <v>265</v>
      </c>
      <c r="C31" s="20">
        <v>349</v>
      </c>
      <c r="D31" s="17"/>
      <c r="E31" s="11">
        <v>152</v>
      </c>
      <c r="F31" s="11">
        <v>54</v>
      </c>
      <c r="G31" s="11">
        <v>136</v>
      </c>
      <c r="H31" s="11">
        <v>2</v>
      </c>
      <c r="I31" s="11">
        <v>4</v>
      </c>
      <c r="J31" s="11">
        <v>56</v>
      </c>
      <c r="L31" s="16" t="s">
        <v>524</v>
      </c>
      <c r="M31" s="16" t="s">
        <v>473</v>
      </c>
      <c r="N31" s="16" t="s">
        <v>642</v>
      </c>
      <c r="O31" s="19">
        <v>41974</v>
      </c>
      <c r="P31" s="17"/>
      <c r="Q31" t="s">
        <v>27</v>
      </c>
      <c r="R31" t="s">
        <v>398</v>
      </c>
      <c r="S31" t="s">
        <v>21</v>
      </c>
      <c r="T31">
        <v>25</v>
      </c>
      <c r="U31" t="s">
        <v>22</v>
      </c>
      <c r="V31" t="s">
        <v>14</v>
      </c>
      <c r="W31" t="s">
        <v>11</v>
      </c>
      <c r="X31" t="s">
        <v>29</v>
      </c>
      <c r="Y31" t="s">
        <v>24</v>
      </c>
      <c r="Z31" t="s">
        <v>12</v>
      </c>
      <c r="AA31" t="s">
        <v>12</v>
      </c>
      <c r="AB31" t="s">
        <v>541</v>
      </c>
      <c r="AF31" t="s">
        <v>12</v>
      </c>
      <c r="AG31" t="s">
        <v>12</v>
      </c>
      <c r="AH31" t="s">
        <v>12</v>
      </c>
      <c r="AI31" t="s">
        <v>12</v>
      </c>
      <c r="AK31" t="s">
        <v>263</v>
      </c>
    </row>
    <row r="32" spans="1:37" ht="25" x14ac:dyDescent="0.25">
      <c r="A32" s="20" t="s">
        <v>267</v>
      </c>
      <c r="B32" s="20" t="s">
        <v>268</v>
      </c>
      <c r="C32" s="20">
        <v>376</v>
      </c>
      <c r="D32" s="17"/>
      <c r="E32" s="23">
        <v>139</v>
      </c>
      <c r="F32" s="23">
        <v>8</v>
      </c>
      <c r="G32" s="23">
        <v>136</v>
      </c>
      <c r="H32" s="23">
        <v>2</v>
      </c>
      <c r="I32" s="23">
        <v>2.5</v>
      </c>
      <c r="J32" s="23">
        <v>7</v>
      </c>
      <c r="L32" s="20" t="s">
        <v>607</v>
      </c>
      <c r="M32" s="20" t="s">
        <v>608</v>
      </c>
      <c r="N32" s="12" t="s">
        <v>644</v>
      </c>
      <c r="O32" s="19">
        <v>41791</v>
      </c>
      <c r="P32" s="17"/>
      <c r="Q32" t="s">
        <v>269</v>
      </c>
      <c r="R32" t="s">
        <v>398</v>
      </c>
      <c r="S32" t="s">
        <v>28</v>
      </c>
      <c r="T32">
        <v>47</v>
      </c>
      <c r="U32" t="s">
        <v>22</v>
      </c>
      <c r="V32" t="s">
        <v>66</v>
      </c>
      <c r="W32" t="s">
        <v>11</v>
      </c>
      <c r="X32" t="s">
        <v>270</v>
      </c>
      <c r="Y32" t="s">
        <v>24</v>
      </c>
      <c r="Z32" t="s">
        <v>12</v>
      </c>
      <c r="AA32" t="s">
        <v>12</v>
      </c>
      <c r="AB32" t="s">
        <v>605</v>
      </c>
      <c r="AF32" t="s">
        <v>12</v>
      </c>
      <c r="AG32" t="s">
        <v>12</v>
      </c>
      <c r="AH32" t="s">
        <v>12</v>
      </c>
      <c r="AI32" t="s">
        <v>12</v>
      </c>
      <c r="AK32" t="s">
        <v>266</v>
      </c>
    </row>
    <row r="33" spans="1:37" ht="25" x14ac:dyDescent="0.25">
      <c r="A33" s="20" t="s">
        <v>272</v>
      </c>
      <c r="B33" s="20" t="s">
        <v>273</v>
      </c>
      <c r="C33" s="20">
        <v>334</v>
      </c>
      <c r="D33" s="22"/>
      <c r="E33" s="11">
        <v>152</v>
      </c>
      <c r="F33" s="11">
        <v>54</v>
      </c>
      <c r="G33" s="11">
        <v>147</v>
      </c>
      <c r="H33" s="11">
        <v>28</v>
      </c>
      <c r="I33" s="11">
        <v>3.5</v>
      </c>
      <c r="J33" s="11">
        <v>38</v>
      </c>
      <c r="L33" s="16" t="s">
        <v>407</v>
      </c>
      <c r="M33" s="16" t="s">
        <v>525</v>
      </c>
      <c r="N33" s="16" t="s">
        <v>643</v>
      </c>
      <c r="O33" s="19">
        <v>41061</v>
      </c>
      <c r="P33" s="17"/>
      <c r="Q33" t="s">
        <v>27</v>
      </c>
      <c r="R33" t="s">
        <v>398</v>
      </c>
      <c r="S33" t="s">
        <v>28</v>
      </c>
      <c r="T33">
        <v>26</v>
      </c>
      <c r="U33" t="s">
        <v>22</v>
      </c>
      <c r="V33" t="s">
        <v>14</v>
      </c>
      <c r="W33" t="s">
        <v>11</v>
      </c>
      <c r="X33" t="s">
        <v>34</v>
      </c>
      <c r="Y33" t="s">
        <v>24</v>
      </c>
      <c r="Z33" t="s">
        <v>12</v>
      </c>
      <c r="AA33" t="s">
        <v>12</v>
      </c>
      <c r="AB33" t="s">
        <v>541</v>
      </c>
      <c r="AF33" t="s">
        <v>12</v>
      </c>
      <c r="AG33" t="s">
        <v>12</v>
      </c>
      <c r="AH33" t="s">
        <v>12</v>
      </c>
      <c r="AI33" t="s">
        <v>12</v>
      </c>
      <c r="AK33" t="s">
        <v>271</v>
      </c>
    </row>
    <row r="34" spans="1:37" ht="25" x14ac:dyDescent="0.25">
      <c r="A34" s="20" t="s">
        <v>275</v>
      </c>
      <c r="B34" s="20" t="s">
        <v>276</v>
      </c>
      <c r="C34" s="20">
        <v>338</v>
      </c>
      <c r="D34" s="17"/>
      <c r="E34" s="23">
        <v>159</v>
      </c>
      <c r="F34" s="23">
        <v>81</v>
      </c>
      <c r="G34" s="23">
        <v>152</v>
      </c>
      <c r="H34" s="23">
        <v>48</v>
      </c>
      <c r="I34" s="23">
        <v>4</v>
      </c>
      <c r="J34" s="23">
        <v>56</v>
      </c>
      <c r="L34" s="20" t="s">
        <v>611</v>
      </c>
      <c r="M34" s="20" t="s">
        <v>422</v>
      </c>
      <c r="N34" s="12" t="s">
        <v>641</v>
      </c>
      <c r="O34" s="19">
        <v>39203</v>
      </c>
      <c r="P34" s="17"/>
      <c r="Q34" t="s">
        <v>277</v>
      </c>
      <c r="R34" t="s">
        <v>398</v>
      </c>
      <c r="S34" t="s">
        <v>12</v>
      </c>
      <c r="T34">
        <v>31</v>
      </c>
      <c r="U34" t="s">
        <v>13</v>
      </c>
      <c r="V34" t="s">
        <v>14</v>
      </c>
      <c r="W34" t="s">
        <v>11</v>
      </c>
      <c r="X34" t="s">
        <v>609</v>
      </c>
      <c r="Y34" t="s">
        <v>610</v>
      </c>
      <c r="Z34" t="s">
        <v>12</v>
      </c>
      <c r="AA34" t="s">
        <v>12</v>
      </c>
      <c r="AB34" t="s">
        <v>604</v>
      </c>
      <c r="AF34" t="s">
        <v>548</v>
      </c>
      <c r="AG34" t="s">
        <v>12</v>
      </c>
      <c r="AH34" t="s">
        <v>548</v>
      </c>
      <c r="AI34" t="s">
        <v>12</v>
      </c>
      <c r="AK34" t="s">
        <v>274</v>
      </c>
    </row>
    <row r="35" spans="1:37" ht="25" x14ac:dyDescent="0.25">
      <c r="A35" s="20" t="s">
        <v>283</v>
      </c>
      <c r="B35" s="20" t="s">
        <v>284</v>
      </c>
      <c r="C35" s="13">
        <v>295</v>
      </c>
      <c r="D35" s="22"/>
      <c r="E35" s="11">
        <v>153</v>
      </c>
      <c r="F35" s="11">
        <v>59</v>
      </c>
      <c r="G35" s="11">
        <v>145</v>
      </c>
      <c r="H35" s="11">
        <v>21</v>
      </c>
      <c r="I35" s="11">
        <v>4.5</v>
      </c>
      <c r="J35" s="11">
        <v>80</v>
      </c>
      <c r="L35" s="16" t="s">
        <v>407</v>
      </c>
      <c r="M35" s="16" t="s">
        <v>487</v>
      </c>
      <c r="N35" s="16" t="s">
        <v>643</v>
      </c>
      <c r="O35" s="19">
        <v>40969</v>
      </c>
      <c r="P35" s="17"/>
      <c r="Q35" t="s">
        <v>27</v>
      </c>
      <c r="R35" t="s">
        <v>398</v>
      </c>
      <c r="S35" t="s">
        <v>28</v>
      </c>
      <c r="T35">
        <v>25</v>
      </c>
      <c r="U35" t="s">
        <v>22</v>
      </c>
      <c r="V35" t="s">
        <v>14</v>
      </c>
      <c r="W35" t="s">
        <v>11</v>
      </c>
      <c r="X35" t="s">
        <v>29</v>
      </c>
      <c r="Y35" t="s">
        <v>24</v>
      </c>
      <c r="Z35" t="s">
        <v>12</v>
      </c>
      <c r="AA35" t="s">
        <v>12</v>
      </c>
      <c r="AB35" t="s">
        <v>544</v>
      </c>
      <c r="AF35" t="s">
        <v>548</v>
      </c>
      <c r="AG35" t="s">
        <v>12</v>
      </c>
      <c r="AH35" t="s">
        <v>12</v>
      </c>
      <c r="AI35" t="s">
        <v>12</v>
      </c>
      <c r="AK35" t="s">
        <v>282</v>
      </c>
    </row>
    <row r="36" spans="1:37" ht="25" x14ac:dyDescent="0.25">
      <c r="A36" s="20" t="s">
        <v>286</v>
      </c>
      <c r="B36" s="20" t="s">
        <v>287</v>
      </c>
      <c r="C36" s="20">
        <v>367</v>
      </c>
      <c r="D36" s="17"/>
      <c r="E36" s="11">
        <v>150</v>
      </c>
      <c r="F36" s="11">
        <v>45</v>
      </c>
      <c r="G36" s="11">
        <v>151</v>
      </c>
      <c r="H36" s="11">
        <v>44</v>
      </c>
      <c r="I36" s="11">
        <v>3.5</v>
      </c>
      <c r="J36" s="11">
        <v>38</v>
      </c>
      <c r="L36" s="16" t="s">
        <v>488</v>
      </c>
      <c r="M36" s="16" t="s">
        <v>417</v>
      </c>
      <c r="N36" s="16" t="s">
        <v>641</v>
      </c>
      <c r="O36" s="19">
        <v>42125</v>
      </c>
      <c r="P36" s="17"/>
      <c r="Q36" t="s">
        <v>27</v>
      </c>
      <c r="R36" t="s">
        <v>398</v>
      </c>
      <c r="S36" t="s">
        <v>12</v>
      </c>
      <c r="T36">
        <v>22</v>
      </c>
      <c r="U36" t="s">
        <v>22</v>
      </c>
      <c r="V36" t="s">
        <v>14</v>
      </c>
      <c r="W36" t="s">
        <v>11</v>
      </c>
      <c r="X36" t="s">
        <v>288</v>
      </c>
      <c r="Y36" t="s">
        <v>164</v>
      </c>
      <c r="Z36" t="s">
        <v>12</v>
      </c>
      <c r="AA36" t="s">
        <v>12</v>
      </c>
      <c r="AB36" t="s">
        <v>567</v>
      </c>
      <c r="AF36" t="s">
        <v>12</v>
      </c>
      <c r="AG36" t="s">
        <v>12</v>
      </c>
      <c r="AH36" t="s">
        <v>12</v>
      </c>
      <c r="AI36" t="s">
        <v>12</v>
      </c>
      <c r="AJ36" t="s">
        <v>614</v>
      </c>
      <c r="AK36" t="s">
        <v>285</v>
      </c>
    </row>
    <row r="37" spans="1:37" ht="25" x14ac:dyDescent="0.25">
      <c r="A37" s="20" t="s">
        <v>302</v>
      </c>
      <c r="B37" s="20" t="s">
        <v>287</v>
      </c>
      <c r="C37" s="20">
        <v>355</v>
      </c>
      <c r="D37" s="17"/>
      <c r="E37" s="13">
        <v>150</v>
      </c>
      <c r="F37" s="13">
        <v>45</v>
      </c>
      <c r="G37" s="13">
        <v>152</v>
      </c>
      <c r="H37" s="13">
        <v>48</v>
      </c>
      <c r="I37" s="13">
        <v>4</v>
      </c>
      <c r="J37" s="13">
        <v>56</v>
      </c>
      <c r="L37" s="12" t="s">
        <v>418</v>
      </c>
      <c r="M37" s="12" t="s">
        <v>467</v>
      </c>
      <c r="N37" s="12" t="s">
        <v>642</v>
      </c>
      <c r="O37" s="19">
        <v>42156</v>
      </c>
      <c r="P37" s="17"/>
      <c r="Q37" t="s">
        <v>27</v>
      </c>
      <c r="R37" t="s">
        <v>398</v>
      </c>
      <c r="S37" t="s">
        <v>12</v>
      </c>
      <c r="T37">
        <v>21</v>
      </c>
      <c r="U37" t="s">
        <v>22</v>
      </c>
      <c r="V37" t="s">
        <v>14</v>
      </c>
      <c r="W37" t="s">
        <v>11</v>
      </c>
      <c r="X37" t="s">
        <v>303</v>
      </c>
      <c r="Y37" t="s">
        <v>92</v>
      </c>
      <c r="Z37" t="s">
        <v>12</v>
      </c>
      <c r="AA37" t="s">
        <v>12</v>
      </c>
      <c r="AB37" t="s">
        <v>567</v>
      </c>
      <c r="AF37" t="s">
        <v>12</v>
      </c>
      <c r="AG37" t="s">
        <v>12</v>
      </c>
      <c r="AH37" t="s">
        <v>12</v>
      </c>
      <c r="AI37" t="s">
        <v>12</v>
      </c>
      <c r="AK37" t="s">
        <v>301</v>
      </c>
    </row>
    <row r="38" spans="1:37" ht="25" x14ac:dyDescent="0.25">
      <c r="A38" s="20" t="s">
        <v>310</v>
      </c>
      <c r="B38" s="20" t="s">
        <v>311</v>
      </c>
      <c r="C38" s="20">
        <v>315</v>
      </c>
      <c r="D38" s="22"/>
      <c r="E38" s="13">
        <v>164</v>
      </c>
      <c r="F38" s="13">
        <v>93</v>
      </c>
      <c r="G38" s="13">
        <v>168</v>
      </c>
      <c r="H38" s="13">
        <v>95</v>
      </c>
      <c r="I38" s="13">
        <v>3.5</v>
      </c>
      <c r="J38" s="13">
        <v>38</v>
      </c>
      <c r="L38" s="12" t="s">
        <v>407</v>
      </c>
      <c r="M38" s="12" t="s">
        <v>468</v>
      </c>
      <c r="N38" s="16" t="s">
        <v>643</v>
      </c>
      <c r="O38" s="19">
        <v>40391</v>
      </c>
      <c r="P38" s="17"/>
      <c r="Q38" t="s">
        <v>27</v>
      </c>
      <c r="R38" t="s">
        <v>398</v>
      </c>
      <c r="S38" t="s">
        <v>28</v>
      </c>
      <c r="T38">
        <v>26</v>
      </c>
      <c r="U38" t="s">
        <v>13</v>
      </c>
      <c r="V38" t="s">
        <v>14</v>
      </c>
      <c r="W38" t="s">
        <v>11</v>
      </c>
      <c r="X38" t="s">
        <v>29</v>
      </c>
      <c r="Y38" t="s">
        <v>24</v>
      </c>
      <c r="Z38" t="s">
        <v>12</v>
      </c>
      <c r="AA38" t="s">
        <v>12</v>
      </c>
      <c r="AB38" t="s">
        <v>619</v>
      </c>
      <c r="AF38" t="s">
        <v>548</v>
      </c>
      <c r="AG38" t="s">
        <v>12</v>
      </c>
      <c r="AH38" t="s">
        <v>12</v>
      </c>
      <c r="AI38" t="s">
        <v>12</v>
      </c>
      <c r="AJ38" t="s">
        <v>620</v>
      </c>
      <c r="AK38" t="s">
        <v>309</v>
      </c>
    </row>
    <row r="39" spans="1:37" ht="25" x14ac:dyDescent="0.25">
      <c r="A39" s="20" t="s">
        <v>325</v>
      </c>
      <c r="B39" s="20" t="s">
        <v>326</v>
      </c>
      <c r="C39" s="20" t="s">
        <v>404</v>
      </c>
      <c r="D39" s="10" t="s">
        <v>404</v>
      </c>
      <c r="E39" s="13">
        <v>150</v>
      </c>
      <c r="F39" s="13">
        <v>45</v>
      </c>
      <c r="G39" s="13">
        <v>143</v>
      </c>
      <c r="H39" s="13">
        <v>15</v>
      </c>
      <c r="I39" s="13">
        <v>3</v>
      </c>
      <c r="J39" s="13">
        <v>15</v>
      </c>
      <c r="L39" s="12" t="s">
        <v>405</v>
      </c>
      <c r="M39" s="12" t="s">
        <v>471</v>
      </c>
      <c r="N39" s="12" t="s">
        <v>643</v>
      </c>
      <c r="O39" s="19">
        <v>41061</v>
      </c>
      <c r="P39" s="17"/>
      <c r="Q39" t="s">
        <v>27</v>
      </c>
      <c r="R39" t="s">
        <v>398</v>
      </c>
      <c r="S39" t="s">
        <v>28</v>
      </c>
      <c r="T39">
        <v>30</v>
      </c>
      <c r="U39" t="s">
        <v>22</v>
      </c>
      <c r="V39" t="s">
        <v>104</v>
      </c>
      <c r="W39" t="s">
        <v>11</v>
      </c>
      <c r="X39" t="s">
        <v>34</v>
      </c>
      <c r="Y39" t="s">
        <v>24</v>
      </c>
      <c r="Z39" t="s">
        <v>12</v>
      </c>
      <c r="AA39" t="s">
        <v>12</v>
      </c>
      <c r="AB39" t="s">
        <v>621</v>
      </c>
      <c r="AF39" t="s">
        <v>12</v>
      </c>
      <c r="AG39" t="s">
        <v>12</v>
      </c>
      <c r="AH39" t="s">
        <v>12</v>
      </c>
      <c r="AI39" t="s">
        <v>12</v>
      </c>
      <c r="AK39" t="s">
        <v>324</v>
      </c>
    </row>
    <row r="40" spans="1:37" ht="25" x14ac:dyDescent="0.25">
      <c r="A40" s="20" t="s">
        <v>328</v>
      </c>
      <c r="B40" s="20" t="s">
        <v>259</v>
      </c>
      <c r="C40" s="20">
        <v>349</v>
      </c>
      <c r="D40" s="17"/>
      <c r="E40" s="13">
        <v>144</v>
      </c>
      <c r="F40" s="13">
        <v>22</v>
      </c>
      <c r="G40" s="13">
        <v>143</v>
      </c>
      <c r="H40" s="13">
        <v>15</v>
      </c>
      <c r="I40" s="13">
        <v>3.5</v>
      </c>
      <c r="J40" s="13">
        <v>38</v>
      </c>
      <c r="L40" s="12" t="s">
        <v>472</v>
      </c>
      <c r="M40" s="12" t="s">
        <v>473</v>
      </c>
      <c r="N40" s="12" t="s">
        <v>642</v>
      </c>
      <c r="O40" s="19">
        <v>41791</v>
      </c>
      <c r="P40" s="17"/>
      <c r="Q40" t="s">
        <v>27</v>
      </c>
      <c r="R40" t="s">
        <v>398</v>
      </c>
      <c r="S40" t="s">
        <v>12</v>
      </c>
      <c r="T40">
        <v>23</v>
      </c>
      <c r="U40" t="s">
        <v>22</v>
      </c>
      <c r="V40" t="s">
        <v>14</v>
      </c>
      <c r="W40" t="s">
        <v>11</v>
      </c>
      <c r="X40" t="s">
        <v>622</v>
      </c>
      <c r="Y40" t="s">
        <v>623</v>
      </c>
      <c r="Z40" t="s">
        <v>12</v>
      </c>
      <c r="AA40" t="s">
        <v>12</v>
      </c>
      <c r="AB40" t="s">
        <v>572</v>
      </c>
      <c r="AE40" t="s">
        <v>624</v>
      </c>
      <c r="AF40" t="s">
        <v>12</v>
      </c>
      <c r="AG40" t="s">
        <v>12</v>
      </c>
      <c r="AH40" t="s">
        <v>12</v>
      </c>
      <c r="AI40" t="s">
        <v>12</v>
      </c>
      <c r="AJ40" t="s">
        <v>625</v>
      </c>
      <c r="AK40" t="s">
        <v>327</v>
      </c>
    </row>
    <row r="41" spans="1:37" ht="25" x14ac:dyDescent="0.25">
      <c r="A41" s="20" t="s">
        <v>333</v>
      </c>
      <c r="B41" s="20" t="s">
        <v>334</v>
      </c>
      <c r="C41" s="12" t="s">
        <v>404</v>
      </c>
      <c r="D41" s="12" t="s">
        <v>404</v>
      </c>
      <c r="E41" s="13">
        <v>149</v>
      </c>
      <c r="F41" s="13">
        <v>41</v>
      </c>
      <c r="G41" s="13">
        <v>136</v>
      </c>
      <c r="H41" s="13">
        <v>2</v>
      </c>
      <c r="I41" s="13">
        <v>3</v>
      </c>
      <c r="J41" s="13">
        <v>15</v>
      </c>
      <c r="L41" s="12" t="s">
        <v>405</v>
      </c>
      <c r="M41" s="12" t="s">
        <v>419</v>
      </c>
      <c r="N41" s="12" t="s">
        <v>643</v>
      </c>
      <c r="O41" s="19">
        <v>41426</v>
      </c>
      <c r="P41" s="17"/>
      <c r="Q41" t="s">
        <v>27</v>
      </c>
      <c r="R41" t="s">
        <v>398</v>
      </c>
      <c r="S41" t="s">
        <v>12</v>
      </c>
      <c r="T41">
        <v>23</v>
      </c>
      <c r="U41" t="s">
        <v>22</v>
      </c>
      <c r="V41" t="s">
        <v>209</v>
      </c>
      <c r="W41" t="s">
        <v>11</v>
      </c>
      <c r="X41" t="s">
        <v>34</v>
      </c>
      <c r="Y41" t="s">
        <v>24</v>
      </c>
      <c r="Z41" t="s">
        <v>12</v>
      </c>
      <c r="AA41" t="s">
        <v>12</v>
      </c>
      <c r="AB41" t="s">
        <v>626</v>
      </c>
      <c r="AF41" t="s">
        <v>12</v>
      </c>
      <c r="AG41" t="s">
        <v>12</v>
      </c>
      <c r="AH41" t="s">
        <v>12</v>
      </c>
      <c r="AI41" t="s">
        <v>12</v>
      </c>
      <c r="AK41" t="s">
        <v>332</v>
      </c>
    </row>
    <row r="42" spans="1:37" ht="25" x14ac:dyDescent="0.25">
      <c r="A42" s="20" t="s">
        <v>336</v>
      </c>
      <c r="B42" s="20" t="s">
        <v>337</v>
      </c>
      <c r="C42" s="23">
        <v>3.34</v>
      </c>
      <c r="D42" s="17"/>
      <c r="E42" s="23">
        <v>150</v>
      </c>
      <c r="F42" s="23">
        <v>45</v>
      </c>
      <c r="G42" s="23">
        <v>142</v>
      </c>
      <c r="H42" s="23">
        <v>12</v>
      </c>
      <c r="I42" s="23">
        <v>3</v>
      </c>
      <c r="J42" s="23">
        <v>15</v>
      </c>
      <c r="L42" s="20" t="s">
        <v>441</v>
      </c>
      <c r="M42" s="20" t="s">
        <v>637</v>
      </c>
      <c r="N42" s="16" t="s">
        <v>643</v>
      </c>
      <c r="O42" s="19">
        <v>40330</v>
      </c>
      <c r="P42" s="17"/>
      <c r="Q42" t="s">
        <v>338</v>
      </c>
      <c r="R42" t="s">
        <v>398</v>
      </c>
      <c r="S42" t="s">
        <v>28</v>
      </c>
      <c r="T42">
        <v>36</v>
      </c>
      <c r="U42" t="s">
        <v>13</v>
      </c>
      <c r="V42" t="s">
        <v>14</v>
      </c>
      <c r="W42" t="s">
        <v>11</v>
      </c>
      <c r="X42" t="s">
        <v>29</v>
      </c>
      <c r="Y42" t="s">
        <v>24</v>
      </c>
      <c r="Z42" t="s">
        <v>548</v>
      </c>
      <c r="AA42" t="s">
        <v>12</v>
      </c>
      <c r="AB42" t="s">
        <v>544</v>
      </c>
      <c r="AF42" t="s">
        <v>12</v>
      </c>
      <c r="AG42" t="s">
        <v>12</v>
      </c>
      <c r="AH42" t="s">
        <v>12</v>
      </c>
      <c r="AI42" t="s">
        <v>12</v>
      </c>
      <c r="AJ42" t="s">
        <v>590</v>
      </c>
      <c r="AK42" t="s">
        <v>335</v>
      </c>
    </row>
    <row r="43" spans="1:37" ht="25" x14ac:dyDescent="0.25">
      <c r="A43" s="20" t="s">
        <v>352</v>
      </c>
      <c r="B43" s="20" t="s">
        <v>353</v>
      </c>
      <c r="C43" s="20">
        <v>352</v>
      </c>
      <c r="D43" s="22"/>
      <c r="E43" s="13">
        <v>147</v>
      </c>
      <c r="F43" s="13">
        <v>33</v>
      </c>
      <c r="G43" s="13">
        <v>144</v>
      </c>
      <c r="H43" s="13">
        <v>18</v>
      </c>
      <c r="I43" s="13">
        <v>4</v>
      </c>
      <c r="J43" s="13">
        <v>56</v>
      </c>
      <c r="L43" s="12" t="s">
        <v>478</v>
      </c>
      <c r="M43" s="12" t="s">
        <v>419</v>
      </c>
      <c r="N43" s="12" t="s">
        <v>641</v>
      </c>
      <c r="O43" s="19">
        <v>41760</v>
      </c>
      <c r="P43" s="17"/>
      <c r="Q43" t="s">
        <v>27</v>
      </c>
      <c r="R43" t="s">
        <v>398</v>
      </c>
      <c r="S43" t="s">
        <v>12</v>
      </c>
      <c r="T43">
        <v>23</v>
      </c>
      <c r="U43" t="s">
        <v>13</v>
      </c>
      <c r="V43" t="s">
        <v>289</v>
      </c>
      <c r="W43" t="s">
        <v>11</v>
      </c>
      <c r="X43" t="s">
        <v>354</v>
      </c>
      <c r="Y43" t="s">
        <v>100</v>
      </c>
      <c r="Z43" t="s">
        <v>12</v>
      </c>
      <c r="AA43" t="s">
        <v>12</v>
      </c>
      <c r="AB43" t="s">
        <v>628</v>
      </c>
      <c r="AF43" t="s">
        <v>12</v>
      </c>
      <c r="AG43" t="s">
        <v>12</v>
      </c>
      <c r="AH43" t="s">
        <v>12</v>
      </c>
      <c r="AI43" t="s">
        <v>12</v>
      </c>
      <c r="AJ43" t="s">
        <v>629</v>
      </c>
      <c r="AK43" t="s">
        <v>351</v>
      </c>
    </row>
    <row r="44" spans="1:37" ht="25" x14ac:dyDescent="0.25">
      <c r="A44" s="20" t="s">
        <v>360</v>
      </c>
      <c r="B44" s="20" t="s">
        <v>314</v>
      </c>
      <c r="C44" s="20">
        <v>349</v>
      </c>
      <c r="D44" s="22"/>
      <c r="E44" s="13">
        <v>149</v>
      </c>
      <c r="F44" s="13">
        <v>41</v>
      </c>
      <c r="G44" s="13">
        <v>141</v>
      </c>
      <c r="H44" s="13">
        <v>10</v>
      </c>
      <c r="I44" s="13">
        <v>3.5</v>
      </c>
      <c r="J44" s="13">
        <v>38</v>
      </c>
      <c r="L44" s="12" t="s">
        <v>479</v>
      </c>
      <c r="M44" s="12" t="s">
        <v>480</v>
      </c>
      <c r="N44" s="16" t="s">
        <v>641</v>
      </c>
      <c r="O44" s="19">
        <v>41852</v>
      </c>
      <c r="P44" s="17"/>
      <c r="Q44" t="s">
        <v>27</v>
      </c>
      <c r="R44" t="s">
        <v>398</v>
      </c>
      <c r="S44" t="s">
        <v>21</v>
      </c>
      <c r="T44">
        <v>28</v>
      </c>
      <c r="U44" t="s">
        <v>22</v>
      </c>
      <c r="V44" t="s">
        <v>14</v>
      </c>
      <c r="W44" t="s">
        <v>11</v>
      </c>
      <c r="X44" t="s">
        <v>29</v>
      </c>
      <c r="Y44" t="s">
        <v>24</v>
      </c>
      <c r="Z44" t="s">
        <v>12</v>
      </c>
      <c r="AA44" t="s">
        <v>12</v>
      </c>
      <c r="AB44" t="s">
        <v>621</v>
      </c>
      <c r="AF44" t="s">
        <v>12</v>
      </c>
      <c r="AG44" t="s">
        <v>12</v>
      </c>
      <c r="AH44" t="s">
        <v>12</v>
      </c>
      <c r="AI44" t="s">
        <v>12</v>
      </c>
      <c r="AK44" t="s">
        <v>359</v>
      </c>
    </row>
    <row r="45" spans="1:37" ht="25" x14ac:dyDescent="0.25">
      <c r="A45" s="20" t="s">
        <v>362</v>
      </c>
      <c r="B45" s="20" t="s">
        <v>363</v>
      </c>
      <c r="C45" s="20">
        <v>366</v>
      </c>
      <c r="D45" s="22"/>
      <c r="E45" s="13">
        <v>161</v>
      </c>
      <c r="F45" s="13">
        <v>87</v>
      </c>
      <c r="G45" s="13">
        <v>148</v>
      </c>
      <c r="H45" s="13">
        <v>32</v>
      </c>
      <c r="I45" s="13">
        <v>4</v>
      </c>
      <c r="J45" s="13">
        <v>56</v>
      </c>
      <c r="L45" s="12" t="s">
        <v>451</v>
      </c>
      <c r="M45" s="12" t="s">
        <v>452</v>
      </c>
      <c r="N45" s="12" t="s">
        <v>641</v>
      </c>
      <c r="O45" s="19">
        <v>36526</v>
      </c>
      <c r="P45" s="17"/>
      <c r="Q45" t="s">
        <v>20</v>
      </c>
      <c r="R45" t="s">
        <v>398</v>
      </c>
      <c r="S45" t="s">
        <v>28</v>
      </c>
      <c r="T45">
        <v>41</v>
      </c>
      <c r="U45" t="s">
        <v>22</v>
      </c>
      <c r="V45" t="s">
        <v>14</v>
      </c>
      <c r="W45" t="s">
        <v>11</v>
      </c>
      <c r="X45" t="s">
        <v>630</v>
      </c>
      <c r="Y45" t="s">
        <v>24</v>
      </c>
      <c r="Z45" t="s">
        <v>12</v>
      </c>
      <c r="AA45" t="s">
        <v>12</v>
      </c>
      <c r="AB45" t="s">
        <v>554</v>
      </c>
      <c r="AF45" t="s">
        <v>12</v>
      </c>
      <c r="AG45" t="s">
        <v>12</v>
      </c>
      <c r="AH45" t="s">
        <v>12</v>
      </c>
      <c r="AI45" t="s">
        <v>12</v>
      </c>
      <c r="AK45" t="s">
        <v>361</v>
      </c>
    </row>
    <row r="46" spans="1:37" ht="25.5" thickBot="1" x14ac:dyDescent="0.3">
      <c r="A46" s="20" t="s">
        <v>365</v>
      </c>
      <c r="B46" s="20" t="s">
        <v>370</v>
      </c>
      <c r="C46" s="20" t="s">
        <v>404</v>
      </c>
      <c r="D46" s="23" t="s">
        <v>404</v>
      </c>
      <c r="E46" s="23">
        <v>158</v>
      </c>
      <c r="F46" s="23">
        <v>79</v>
      </c>
      <c r="G46" s="23">
        <v>150</v>
      </c>
      <c r="H46" s="23">
        <v>40</v>
      </c>
      <c r="I46" s="23">
        <v>3</v>
      </c>
      <c r="J46" s="23">
        <v>15</v>
      </c>
      <c r="L46" s="20" t="s">
        <v>405</v>
      </c>
      <c r="M46" s="20" t="s">
        <v>456</v>
      </c>
      <c r="N46" s="12" t="s">
        <v>643</v>
      </c>
      <c r="O46" s="19">
        <v>42186</v>
      </c>
      <c r="P46" s="17"/>
      <c r="Q46" t="s">
        <v>172</v>
      </c>
      <c r="R46" t="s">
        <v>398</v>
      </c>
      <c r="S46" t="s">
        <v>28</v>
      </c>
      <c r="T46">
        <v>30</v>
      </c>
      <c r="U46" t="s">
        <v>22</v>
      </c>
      <c r="V46" t="s">
        <v>14</v>
      </c>
      <c r="W46" t="s">
        <v>11</v>
      </c>
      <c r="X46" t="s">
        <v>631</v>
      </c>
      <c r="Y46" t="s">
        <v>24</v>
      </c>
      <c r="Z46" t="s">
        <v>12</v>
      </c>
      <c r="AA46" t="s">
        <v>12</v>
      </c>
      <c r="AB46" t="s">
        <v>605</v>
      </c>
      <c r="AF46" t="s">
        <v>12</v>
      </c>
      <c r="AG46" t="s">
        <v>12</v>
      </c>
      <c r="AH46" t="s">
        <v>12</v>
      </c>
      <c r="AI46" t="s">
        <v>12</v>
      </c>
      <c r="AK46" t="s">
        <v>369</v>
      </c>
    </row>
    <row r="47" spans="1:37" ht="25.5" thickBot="1" x14ac:dyDescent="0.3">
      <c r="A47" s="15" t="s">
        <v>372</v>
      </c>
      <c r="B47" s="15" t="s">
        <v>373</v>
      </c>
      <c r="C47" s="15">
        <v>364</v>
      </c>
      <c r="D47" s="22"/>
      <c r="E47" s="6">
        <v>164</v>
      </c>
      <c r="F47" s="6">
        <v>93</v>
      </c>
      <c r="G47" s="6">
        <v>156</v>
      </c>
      <c r="H47" s="6">
        <v>64</v>
      </c>
      <c r="I47" s="6">
        <v>5</v>
      </c>
      <c r="J47" s="6">
        <v>93</v>
      </c>
      <c r="L47" s="5" t="s">
        <v>481</v>
      </c>
      <c r="M47" s="5" t="s">
        <v>482</v>
      </c>
      <c r="N47" s="12" t="s">
        <v>645</v>
      </c>
      <c r="O47" s="19">
        <v>40664</v>
      </c>
      <c r="P47" s="17"/>
      <c r="Q47" t="s">
        <v>27</v>
      </c>
      <c r="R47" t="s">
        <v>398</v>
      </c>
      <c r="S47" t="s">
        <v>28</v>
      </c>
      <c r="T47">
        <v>26</v>
      </c>
      <c r="U47" t="s">
        <v>22</v>
      </c>
      <c r="V47" t="s">
        <v>14</v>
      </c>
      <c r="W47" t="s">
        <v>11</v>
      </c>
      <c r="X47" t="s">
        <v>117</v>
      </c>
      <c r="Y47" t="s">
        <v>24</v>
      </c>
      <c r="Z47" t="s">
        <v>12</v>
      </c>
      <c r="AA47" t="s">
        <v>12</v>
      </c>
      <c r="AB47" t="s">
        <v>566</v>
      </c>
      <c r="AF47" t="s">
        <v>548</v>
      </c>
      <c r="AG47" t="s">
        <v>12</v>
      </c>
      <c r="AH47" t="s">
        <v>12</v>
      </c>
      <c r="AI47" t="s">
        <v>12</v>
      </c>
      <c r="AK47" t="s">
        <v>371</v>
      </c>
    </row>
    <row r="48" spans="1:37" s="26" customFormat="1" ht="13" x14ac:dyDescent="0.3">
      <c r="B48" s="29" t="s">
        <v>654</v>
      </c>
      <c r="C48" s="28">
        <f>AVERAGE(C2:C47)</f>
        <v>334.48166666666668</v>
      </c>
      <c r="D48" s="28"/>
      <c r="E48" s="28">
        <f t="shared" ref="E48:T48" si="0">AVERAGE(E2:E47)</f>
        <v>153.83720930232559</v>
      </c>
      <c r="F48" s="28">
        <f t="shared" si="0"/>
        <v>60.162790697674417</v>
      </c>
      <c r="G48" s="28">
        <f t="shared" si="0"/>
        <v>148.48837209302326</v>
      </c>
      <c r="H48" s="28">
        <f t="shared" si="0"/>
        <v>35.488372093023258</v>
      </c>
      <c r="I48" s="28">
        <f t="shared" si="0"/>
        <v>3.8255813953488373</v>
      </c>
      <c r="J48" s="28">
        <f t="shared" si="0"/>
        <v>50.069767441860463</v>
      </c>
      <c r="K48" s="28"/>
      <c r="L48" s="28"/>
      <c r="M48" s="28"/>
      <c r="N48" s="28"/>
      <c r="O48" s="28"/>
      <c r="P48" s="28"/>
      <c r="Q48" s="28"/>
      <c r="R48" s="28"/>
      <c r="S48" s="28"/>
      <c r="T48" s="28">
        <f t="shared" si="0"/>
        <v>28.717391304347824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"/>
  <sheetViews>
    <sheetView zoomScaleNormal="100" workbookViewId="0">
      <selection activeCell="B28" sqref="B28"/>
    </sheetView>
  </sheetViews>
  <sheetFormatPr defaultRowHeight="12.5" x14ac:dyDescent="0.25"/>
  <cols>
    <col min="1" max="1" width="30.81640625" bestFit="1" customWidth="1"/>
    <col min="2" max="2" width="12" customWidth="1"/>
    <col min="4" max="4" width="6.26953125" customWidth="1"/>
    <col min="5" max="5" width="21.54296875" customWidth="1"/>
    <col min="8" max="8" width="30.81640625" bestFit="1" customWidth="1"/>
    <col min="9" max="9" width="5" bestFit="1" customWidth="1"/>
    <col min="10" max="10" width="5.26953125" bestFit="1" customWidth="1"/>
    <col min="11" max="11" width="4.7265625" customWidth="1"/>
    <col min="12" max="12" width="46.453125" customWidth="1"/>
    <col min="13" max="13" width="5.54296875" bestFit="1" customWidth="1"/>
    <col min="14" max="14" width="4.7265625" bestFit="1" customWidth="1"/>
  </cols>
  <sheetData>
    <row r="1" spans="1:14" x14ac:dyDescent="0.25">
      <c r="A1" s="36" t="s">
        <v>700</v>
      </c>
    </row>
    <row r="2" spans="1:14" x14ac:dyDescent="0.25">
      <c r="A2">
        <v>44</v>
      </c>
      <c r="B2" t="s">
        <v>679</v>
      </c>
    </row>
    <row r="4" spans="1:14" ht="29" x14ac:dyDescent="0.35">
      <c r="A4" s="57" t="s">
        <v>667</v>
      </c>
      <c r="B4" s="58" t="s">
        <v>685</v>
      </c>
      <c r="C4" s="58" t="s">
        <v>677</v>
      </c>
      <c r="E4" s="48" t="s">
        <v>691</v>
      </c>
      <c r="F4" s="48" t="s">
        <v>685</v>
      </c>
      <c r="G4" s="48" t="s">
        <v>677</v>
      </c>
      <c r="H4" s="48" t="s">
        <v>663</v>
      </c>
      <c r="I4" s="48" t="s">
        <v>676</v>
      </c>
      <c r="J4" s="48" t="s">
        <v>677</v>
      </c>
      <c r="L4" s="61" t="s">
        <v>694</v>
      </c>
      <c r="M4" s="62" t="s">
        <v>676</v>
      </c>
      <c r="N4" s="62" t="s">
        <v>677</v>
      </c>
    </row>
    <row r="5" spans="1:14" x14ac:dyDescent="0.25">
      <c r="A5" s="56" t="s">
        <v>692</v>
      </c>
      <c r="B5" s="41">
        <v>12</v>
      </c>
      <c r="C5" s="51">
        <f>B5/$A$2</f>
        <v>0.27272727272727271</v>
      </c>
      <c r="E5" s="49" t="s">
        <v>24</v>
      </c>
      <c r="F5" s="50">
        <v>30</v>
      </c>
      <c r="G5" s="51">
        <f>F5/$A$2</f>
        <v>0.68181818181818177</v>
      </c>
      <c r="H5" s="49" t="s">
        <v>643</v>
      </c>
      <c r="I5" s="50">
        <v>19</v>
      </c>
      <c r="J5" s="51">
        <f>I5/$A$2</f>
        <v>0.43181818181818182</v>
      </c>
      <c r="L5" s="49" t="s">
        <v>420</v>
      </c>
      <c r="M5" s="50">
        <v>4</v>
      </c>
      <c r="N5" s="51">
        <f t="shared" ref="N5:N40" si="0">M5/$A$2</f>
        <v>9.0909090909090912E-2</v>
      </c>
    </row>
    <row r="6" spans="1:14" x14ac:dyDescent="0.25">
      <c r="A6" s="56" t="s">
        <v>688</v>
      </c>
      <c r="B6" s="41">
        <v>32</v>
      </c>
      <c r="C6" s="51">
        <f>B6/$A$2</f>
        <v>0.72727272727272729</v>
      </c>
      <c r="E6" s="49" t="s">
        <v>100</v>
      </c>
      <c r="F6" s="50">
        <v>4</v>
      </c>
      <c r="G6" s="51">
        <f t="shared" ref="G6:G15" si="1">F6/$A$2</f>
        <v>9.0909090909090912E-2</v>
      </c>
      <c r="H6" s="49" t="s">
        <v>641</v>
      </c>
      <c r="I6" s="50">
        <v>14</v>
      </c>
      <c r="J6" s="51">
        <f t="shared" ref="J6:J8" si="2">I6/$A$2</f>
        <v>0.31818181818181818</v>
      </c>
      <c r="L6" s="49" t="s">
        <v>419</v>
      </c>
      <c r="M6" s="50">
        <v>4</v>
      </c>
      <c r="N6" s="51">
        <f>M6/$A$2</f>
        <v>9.0909090909090912E-2</v>
      </c>
    </row>
    <row r="7" spans="1:14" x14ac:dyDescent="0.25">
      <c r="A7" s="37"/>
      <c r="C7" s="43"/>
      <c r="E7" s="49" t="s">
        <v>16</v>
      </c>
      <c r="F7" s="50">
        <v>2</v>
      </c>
      <c r="G7" s="51">
        <f t="shared" si="1"/>
        <v>4.5454545454545456E-2</v>
      </c>
      <c r="H7" s="49" t="s">
        <v>642</v>
      </c>
      <c r="I7" s="50">
        <v>10</v>
      </c>
      <c r="J7" s="51">
        <f t="shared" si="2"/>
        <v>0.22727272727272727</v>
      </c>
      <c r="L7" s="49" t="s">
        <v>417</v>
      </c>
      <c r="M7" s="50">
        <v>3</v>
      </c>
      <c r="N7" s="51">
        <f>M7/$A$2</f>
        <v>6.8181818181818177E-2</v>
      </c>
    </row>
    <row r="8" spans="1:14" x14ac:dyDescent="0.25">
      <c r="A8" s="59" t="s">
        <v>5</v>
      </c>
      <c r="B8" s="48" t="s">
        <v>676</v>
      </c>
      <c r="C8" s="48" t="s">
        <v>677</v>
      </c>
      <c r="E8" s="49" t="s">
        <v>186</v>
      </c>
      <c r="F8" s="50">
        <v>1</v>
      </c>
      <c r="G8" s="51">
        <f t="shared" si="1"/>
        <v>2.2727272727272728E-2</v>
      </c>
      <c r="H8" s="49" t="s">
        <v>645</v>
      </c>
      <c r="I8" s="50">
        <v>1</v>
      </c>
      <c r="J8" s="51">
        <f t="shared" si="2"/>
        <v>2.2727272727272728E-2</v>
      </c>
      <c r="L8" s="49" t="s">
        <v>456</v>
      </c>
      <c r="M8" s="50">
        <v>2</v>
      </c>
      <c r="N8" s="51">
        <f t="shared" si="0"/>
        <v>4.5454545454545456E-2</v>
      </c>
    </row>
    <row r="9" spans="1:14" x14ac:dyDescent="0.25">
      <c r="A9" s="49" t="s">
        <v>14</v>
      </c>
      <c r="B9" s="50">
        <v>35</v>
      </c>
      <c r="C9" s="51">
        <f>B9/$A$2</f>
        <v>0.79545454545454541</v>
      </c>
      <c r="E9" s="49" t="s">
        <v>92</v>
      </c>
      <c r="F9" s="50">
        <v>1</v>
      </c>
      <c r="G9" s="51">
        <f t="shared" si="1"/>
        <v>2.2727272727272728E-2</v>
      </c>
      <c r="L9" s="49" t="s">
        <v>473</v>
      </c>
      <c r="M9" s="50">
        <v>2</v>
      </c>
      <c r="N9" s="51">
        <f t="shared" si="0"/>
        <v>4.5454545454545456E-2</v>
      </c>
    </row>
    <row r="10" spans="1:14" x14ac:dyDescent="0.25">
      <c r="A10" s="49" t="s">
        <v>104</v>
      </c>
      <c r="B10" s="50">
        <v>4</v>
      </c>
      <c r="C10" s="51">
        <f t="shared" ref="C10:C15" si="3">B10/$A$2</f>
        <v>9.0909090909090912E-2</v>
      </c>
      <c r="E10" s="49" t="s">
        <v>164</v>
      </c>
      <c r="F10" s="50">
        <v>1</v>
      </c>
      <c r="G10" s="51">
        <f t="shared" si="1"/>
        <v>2.2727272727272728E-2</v>
      </c>
      <c r="H10" s="48" t="s">
        <v>658</v>
      </c>
      <c r="I10" s="48" t="s">
        <v>676</v>
      </c>
      <c r="J10" s="48" t="s">
        <v>677</v>
      </c>
      <c r="L10" s="49" t="s">
        <v>506</v>
      </c>
      <c r="M10" s="50">
        <v>2</v>
      </c>
      <c r="N10" s="51">
        <f t="shared" si="0"/>
        <v>4.5454545454545456E-2</v>
      </c>
    </row>
    <row r="11" spans="1:14" x14ac:dyDescent="0.25">
      <c r="A11" s="49" t="s">
        <v>66</v>
      </c>
      <c r="B11" s="50">
        <v>2</v>
      </c>
      <c r="C11" s="51">
        <f t="shared" si="3"/>
        <v>4.5454545454545456E-2</v>
      </c>
      <c r="E11" s="49" t="s">
        <v>623</v>
      </c>
      <c r="F11" s="50">
        <v>1</v>
      </c>
      <c r="G11" s="51">
        <f t="shared" si="1"/>
        <v>2.2727272727272728E-2</v>
      </c>
      <c r="H11" s="49" t="s">
        <v>405</v>
      </c>
      <c r="I11" s="50">
        <v>9</v>
      </c>
      <c r="J11" s="51">
        <f>I11/$A$2</f>
        <v>0.20454545454545456</v>
      </c>
      <c r="L11" s="49" t="s">
        <v>436</v>
      </c>
      <c r="M11" s="50">
        <v>1</v>
      </c>
      <c r="N11" s="51">
        <f t="shared" si="0"/>
        <v>2.2727272727272728E-2</v>
      </c>
    </row>
    <row r="12" spans="1:14" x14ac:dyDescent="0.25">
      <c r="A12" s="49" t="s">
        <v>209</v>
      </c>
      <c r="B12" s="50">
        <v>1</v>
      </c>
      <c r="C12" s="51">
        <f t="shared" si="3"/>
        <v>2.2727272727272728E-2</v>
      </c>
      <c r="E12" s="49" t="s">
        <v>211</v>
      </c>
      <c r="F12" s="50">
        <v>1</v>
      </c>
      <c r="G12" s="51">
        <f t="shared" si="1"/>
        <v>2.2727272727272728E-2</v>
      </c>
      <c r="H12" s="49" t="s">
        <v>407</v>
      </c>
      <c r="I12" s="50">
        <v>6</v>
      </c>
      <c r="J12" s="51">
        <f t="shared" ref="J12:J38" si="4">I12/$A$2</f>
        <v>0.13636363636363635</v>
      </c>
      <c r="L12" s="49" t="s">
        <v>462</v>
      </c>
      <c r="M12" s="50">
        <v>1</v>
      </c>
      <c r="N12" s="51">
        <f t="shared" si="0"/>
        <v>2.2727272727272728E-2</v>
      </c>
    </row>
    <row r="13" spans="1:14" x14ac:dyDescent="0.25">
      <c r="A13" s="49" t="s">
        <v>289</v>
      </c>
      <c r="B13" s="50">
        <v>1</v>
      </c>
      <c r="C13" s="51">
        <f t="shared" si="3"/>
        <v>2.2727272727272728E-2</v>
      </c>
      <c r="E13" s="49" t="s">
        <v>594</v>
      </c>
      <c r="F13" s="50">
        <v>1</v>
      </c>
      <c r="G13" s="51">
        <f t="shared" si="1"/>
        <v>2.2727272727272728E-2</v>
      </c>
      <c r="H13" s="49" t="s">
        <v>441</v>
      </c>
      <c r="I13" s="50">
        <v>4</v>
      </c>
      <c r="J13" s="51">
        <f t="shared" si="4"/>
        <v>9.0909090909090912E-2</v>
      </c>
      <c r="L13" s="49" t="s">
        <v>583</v>
      </c>
      <c r="M13" s="50">
        <v>1</v>
      </c>
      <c r="N13" s="51">
        <f t="shared" si="0"/>
        <v>2.2727272727272728E-2</v>
      </c>
    </row>
    <row r="14" spans="1:14" x14ac:dyDescent="0.25">
      <c r="A14" s="49" t="s">
        <v>122</v>
      </c>
      <c r="B14" s="50">
        <v>1</v>
      </c>
      <c r="C14" s="51">
        <f t="shared" si="3"/>
        <v>2.2727272727272728E-2</v>
      </c>
      <c r="E14" s="49" t="s">
        <v>610</v>
      </c>
      <c r="F14" s="50">
        <v>1</v>
      </c>
      <c r="G14" s="51">
        <f t="shared" si="1"/>
        <v>2.2727272727272728E-2</v>
      </c>
      <c r="H14" s="49" t="s">
        <v>524</v>
      </c>
      <c r="I14" s="50">
        <v>1</v>
      </c>
      <c r="J14" s="51">
        <f t="shared" si="4"/>
        <v>2.2727272727272728E-2</v>
      </c>
      <c r="L14" s="55" t="s">
        <v>659</v>
      </c>
      <c r="M14" s="50">
        <v>1</v>
      </c>
      <c r="N14" s="51">
        <f t="shared" si="0"/>
        <v>2.2727272727272728E-2</v>
      </c>
    </row>
    <row r="15" spans="1:14" ht="14.5" x14ac:dyDescent="0.35">
      <c r="A15" s="44" t="s">
        <v>684</v>
      </c>
      <c r="B15" s="45">
        <v>8</v>
      </c>
      <c r="C15" s="60">
        <f t="shared" si="3"/>
        <v>0.18181818181818182</v>
      </c>
      <c r="E15" s="49" t="s">
        <v>143</v>
      </c>
      <c r="F15" s="50">
        <v>1</v>
      </c>
      <c r="G15" s="51">
        <f t="shared" si="1"/>
        <v>2.2727272727272728E-2</v>
      </c>
      <c r="H15" s="49" t="s">
        <v>494</v>
      </c>
      <c r="I15" s="50">
        <v>1</v>
      </c>
      <c r="J15" s="51">
        <f t="shared" si="4"/>
        <v>2.2727272727272728E-2</v>
      </c>
      <c r="L15" s="49" t="s">
        <v>406</v>
      </c>
      <c r="M15" s="50">
        <v>1</v>
      </c>
      <c r="N15" s="51">
        <f t="shared" si="0"/>
        <v>2.2727272727272728E-2</v>
      </c>
    </row>
    <row r="16" spans="1:14" x14ac:dyDescent="0.25">
      <c r="H16" s="49" t="s">
        <v>478</v>
      </c>
      <c r="I16" s="50">
        <v>1</v>
      </c>
      <c r="J16" s="51">
        <f t="shared" si="4"/>
        <v>2.2727272727272728E-2</v>
      </c>
      <c r="L16" s="49" t="s">
        <v>444</v>
      </c>
      <c r="M16" s="50">
        <v>1</v>
      </c>
      <c r="N16" s="51">
        <f t="shared" si="0"/>
        <v>2.2727272727272728E-2</v>
      </c>
    </row>
    <row r="17" spans="1:14" x14ac:dyDescent="0.25">
      <c r="A17" s="59" t="s">
        <v>4</v>
      </c>
      <c r="B17" s="48" t="s">
        <v>676</v>
      </c>
      <c r="C17" s="48" t="s">
        <v>677</v>
      </c>
      <c r="E17" s="48" t="s">
        <v>695</v>
      </c>
      <c r="F17" s="48" t="s">
        <v>676</v>
      </c>
      <c r="G17" s="48" t="s">
        <v>677</v>
      </c>
      <c r="H17" s="49" t="s">
        <v>416</v>
      </c>
      <c r="I17" s="50">
        <v>1</v>
      </c>
      <c r="J17" s="51">
        <f t="shared" si="4"/>
        <v>2.2727272727272728E-2</v>
      </c>
      <c r="L17" s="49" t="s">
        <v>437</v>
      </c>
      <c r="M17" s="50">
        <v>1</v>
      </c>
      <c r="N17" s="51">
        <f t="shared" si="0"/>
        <v>2.2727272727272728E-2</v>
      </c>
    </row>
    <row r="18" spans="1:14" x14ac:dyDescent="0.25">
      <c r="A18" s="49" t="s">
        <v>22</v>
      </c>
      <c r="B18" s="50">
        <v>32</v>
      </c>
      <c r="C18" s="51">
        <f>B18/$A$2</f>
        <v>0.72727272727272729</v>
      </c>
      <c r="E18" s="63" t="s">
        <v>29</v>
      </c>
      <c r="F18" s="50">
        <v>13</v>
      </c>
      <c r="G18" s="51">
        <f>F18/$A$2</f>
        <v>0.29545454545454547</v>
      </c>
      <c r="H18" s="49" t="s">
        <v>418</v>
      </c>
      <c r="I18" s="50">
        <v>1</v>
      </c>
      <c r="J18" s="51">
        <f t="shared" si="4"/>
        <v>2.2727272727272728E-2</v>
      </c>
      <c r="L18" s="49" t="s">
        <v>433</v>
      </c>
      <c r="M18" s="50">
        <v>1</v>
      </c>
      <c r="N18" s="51">
        <f t="shared" si="0"/>
        <v>2.2727272727272728E-2</v>
      </c>
    </row>
    <row r="19" spans="1:14" x14ac:dyDescent="0.25">
      <c r="A19" s="49" t="s">
        <v>13</v>
      </c>
      <c r="B19" s="50">
        <v>12</v>
      </c>
      <c r="C19" s="51">
        <f>B19/$A$2</f>
        <v>0.27272727272727271</v>
      </c>
      <c r="E19" s="63" t="s">
        <v>34</v>
      </c>
      <c r="F19" s="50">
        <v>7</v>
      </c>
      <c r="G19" s="51">
        <f t="shared" ref="G19:G28" si="5">F19/$A$2</f>
        <v>0.15909090909090909</v>
      </c>
      <c r="H19" s="49" t="s">
        <v>472</v>
      </c>
      <c r="I19" s="50">
        <v>1</v>
      </c>
      <c r="J19" s="51">
        <f t="shared" si="4"/>
        <v>2.2727272727272728E-2</v>
      </c>
      <c r="L19" s="49" t="s">
        <v>586</v>
      </c>
      <c r="M19" s="50">
        <v>1</v>
      </c>
      <c r="N19" s="51">
        <f t="shared" si="0"/>
        <v>2.2727272727272728E-2</v>
      </c>
    </row>
    <row r="20" spans="1:14" x14ac:dyDescent="0.25">
      <c r="A20" s="35"/>
      <c r="B20" s="30"/>
      <c r="C20" s="43"/>
      <c r="E20" s="63" t="s">
        <v>117</v>
      </c>
      <c r="F20" s="50">
        <v>2</v>
      </c>
      <c r="G20" s="51">
        <f t="shared" si="5"/>
        <v>4.5454545454545456E-2</v>
      </c>
      <c r="H20" s="49" t="s">
        <v>511</v>
      </c>
      <c r="I20" s="50">
        <v>1</v>
      </c>
      <c r="J20" s="51">
        <f t="shared" si="4"/>
        <v>2.2727272727272728E-2</v>
      </c>
      <c r="L20" s="49" t="s">
        <v>487</v>
      </c>
      <c r="M20" s="50">
        <v>1</v>
      </c>
      <c r="N20" s="51">
        <f t="shared" si="0"/>
        <v>2.2727272727272728E-2</v>
      </c>
    </row>
    <row r="21" spans="1:14" x14ac:dyDescent="0.25">
      <c r="A21" s="58" t="s">
        <v>680</v>
      </c>
      <c r="B21" s="58"/>
      <c r="C21" s="43"/>
      <c r="E21" s="63" t="s">
        <v>545</v>
      </c>
      <c r="F21" s="50">
        <v>1</v>
      </c>
      <c r="G21" s="51">
        <f t="shared" si="5"/>
        <v>2.2727272727272728E-2</v>
      </c>
      <c r="H21" s="49" t="s">
        <v>520</v>
      </c>
      <c r="I21" s="50">
        <v>1</v>
      </c>
      <c r="J21" s="51">
        <f t="shared" si="4"/>
        <v>2.2727272727272728E-2</v>
      </c>
      <c r="L21" s="49" t="s">
        <v>509</v>
      </c>
      <c r="M21" s="50">
        <v>1</v>
      </c>
      <c r="N21" s="51">
        <f t="shared" si="0"/>
        <v>2.2727272727272728E-2</v>
      </c>
    </row>
    <row r="22" spans="1:14" x14ac:dyDescent="0.25">
      <c r="A22" s="41" t="s">
        <v>681</v>
      </c>
      <c r="B22" s="41">
        <v>28</v>
      </c>
      <c r="C22" s="43"/>
      <c r="E22" s="63" t="s">
        <v>592</v>
      </c>
      <c r="F22" s="50">
        <v>1</v>
      </c>
      <c r="G22" s="51">
        <f t="shared" si="5"/>
        <v>2.2727272727272728E-2</v>
      </c>
      <c r="H22" s="49" t="s">
        <v>582</v>
      </c>
      <c r="I22" s="50">
        <v>1</v>
      </c>
      <c r="J22" s="51">
        <f t="shared" si="4"/>
        <v>2.2727272727272728E-2</v>
      </c>
      <c r="L22" s="49" t="s">
        <v>690</v>
      </c>
      <c r="M22" s="50">
        <v>1</v>
      </c>
      <c r="N22" s="51">
        <f t="shared" si="0"/>
        <v>2.2727272727272728E-2</v>
      </c>
    </row>
    <row r="23" spans="1:14" x14ac:dyDescent="0.25">
      <c r="A23" s="41" t="s">
        <v>682</v>
      </c>
      <c r="B23" s="41">
        <v>27</v>
      </c>
      <c r="C23" s="43"/>
      <c r="E23" s="63" t="s">
        <v>23</v>
      </c>
      <c r="F23" s="50">
        <v>1</v>
      </c>
      <c r="G23" s="51">
        <f t="shared" si="5"/>
        <v>2.2727272727272728E-2</v>
      </c>
      <c r="H23" s="49" t="s">
        <v>432</v>
      </c>
      <c r="I23" s="50">
        <v>1</v>
      </c>
      <c r="J23" s="51">
        <f t="shared" si="4"/>
        <v>2.2727272727272728E-2</v>
      </c>
      <c r="L23" s="55" t="s">
        <v>689</v>
      </c>
      <c r="M23" s="50">
        <v>1</v>
      </c>
      <c r="N23" s="51">
        <f t="shared" si="0"/>
        <v>2.2727272727272728E-2</v>
      </c>
    </row>
    <row r="24" spans="1:14" x14ac:dyDescent="0.25">
      <c r="A24" s="41" t="s">
        <v>683</v>
      </c>
      <c r="B24" s="52" t="s">
        <v>687</v>
      </c>
      <c r="C24" s="43"/>
      <c r="E24" s="64" t="s">
        <v>41</v>
      </c>
      <c r="F24" s="50">
        <v>1</v>
      </c>
      <c r="G24" s="51">
        <f t="shared" si="5"/>
        <v>2.2727272727272728E-2</v>
      </c>
      <c r="H24" s="49" t="s">
        <v>508</v>
      </c>
      <c r="I24" s="50">
        <v>1</v>
      </c>
      <c r="J24" s="51">
        <f t="shared" si="4"/>
        <v>2.2727272727272728E-2</v>
      </c>
      <c r="L24" s="49" t="s">
        <v>403</v>
      </c>
      <c r="M24" s="50">
        <v>1</v>
      </c>
      <c r="N24" s="51">
        <f t="shared" si="0"/>
        <v>2.2727272727272728E-2</v>
      </c>
    </row>
    <row r="25" spans="1:14" x14ac:dyDescent="0.25">
      <c r="A25" s="35"/>
      <c r="B25" s="30"/>
      <c r="C25" s="43"/>
      <c r="E25" s="63" t="s">
        <v>569</v>
      </c>
      <c r="F25" s="50">
        <v>1</v>
      </c>
      <c r="G25" s="51">
        <f t="shared" si="5"/>
        <v>2.2727272727272728E-2</v>
      </c>
      <c r="H25" s="49" t="s">
        <v>510</v>
      </c>
      <c r="I25" s="50">
        <v>1</v>
      </c>
      <c r="J25" s="51">
        <f t="shared" si="4"/>
        <v>2.2727272727272728E-2</v>
      </c>
      <c r="L25" s="49" t="s">
        <v>486</v>
      </c>
      <c r="M25" s="50">
        <v>1</v>
      </c>
      <c r="N25" s="51">
        <f t="shared" si="0"/>
        <v>2.2727272727272728E-2</v>
      </c>
    </row>
    <row r="26" spans="1:14" ht="14.5" x14ac:dyDescent="0.35">
      <c r="A26" s="39" t="s">
        <v>693</v>
      </c>
      <c r="B26" s="39" t="s">
        <v>676</v>
      </c>
      <c r="C26" s="40" t="s">
        <v>677</v>
      </c>
      <c r="E26" s="63" t="s">
        <v>182</v>
      </c>
      <c r="F26" s="50">
        <v>1</v>
      </c>
      <c r="G26" s="51">
        <f t="shared" si="5"/>
        <v>2.2727272727272728E-2</v>
      </c>
      <c r="H26" s="49" t="s">
        <v>427</v>
      </c>
      <c r="I26" s="50">
        <v>1</v>
      </c>
      <c r="J26" s="51">
        <f t="shared" si="4"/>
        <v>2.2727272727272728E-2</v>
      </c>
      <c r="L26" s="49" t="s">
        <v>460</v>
      </c>
      <c r="M26" s="50">
        <v>1</v>
      </c>
      <c r="N26" s="51">
        <f t="shared" si="0"/>
        <v>2.2727272727272728E-2</v>
      </c>
    </row>
    <row r="27" spans="1:14" x14ac:dyDescent="0.25">
      <c r="A27" s="56" t="s">
        <v>664</v>
      </c>
      <c r="B27" s="41">
        <v>3</v>
      </c>
      <c r="C27" s="51">
        <f>B27/$A$2</f>
        <v>6.8181818181818177E-2</v>
      </c>
      <c r="E27" s="63" t="s">
        <v>163</v>
      </c>
      <c r="F27" s="50">
        <v>1</v>
      </c>
      <c r="G27" s="51">
        <f t="shared" si="5"/>
        <v>2.2727272727272728E-2</v>
      </c>
      <c r="H27" s="49" t="s">
        <v>521</v>
      </c>
      <c r="I27" s="50">
        <v>1</v>
      </c>
      <c r="J27" s="51">
        <f t="shared" si="4"/>
        <v>2.2727272727272728E-2</v>
      </c>
      <c r="L27" s="49" t="s">
        <v>468</v>
      </c>
      <c r="M27" s="50">
        <v>1</v>
      </c>
      <c r="N27" s="51">
        <f t="shared" si="0"/>
        <v>2.2727272727272728E-2</v>
      </c>
    </row>
    <row r="28" spans="1:14" x14ac:dyDescent="0.25">
      <c r="A28" s="56" t="s">
        <v>665</v>
      </c>
      <c r="B28" s="41">
        <v>11</v>
      </c>
      <c r="C28" s="51">
        <f t="shared" ref="C28:C29" si="6">B28/$A$2</f>
        <v>0.25</v>
      </c>
      <c r="E28" s="63" t="s">
        <v>256</v>
      </c>
      <c r="F28" s="50">
        <v>1</v>
      </c>
      <c r="G28" s="51">
        <f t="shared" si="5"/>
        <v>2.2727272727272728E-2</v>
      </c>
      <c r="H28" s="49" t="s">
        <v>505</v>
      </c>
      <c r="I28" s="50">
        <v>1</v>
      </c>
      <c r="J28" s="51">
        <f t="shared" si="4"/>
        <v>2.2727272727272728E-2</v>
      </c>
      <c r="L28" s="49" t="s">
        <v>408</v>
      </c>
      <c r="M28" s="50">
        <v>1</v>
      </c>
      <c r="N28" s="51">
        <f t="shared" si="0"/>
        <v>2.2727272727272728E-2</v>
      </c>
    </row>
    <row r="29" spans="1:14" x14ac:dyDescent="0.25">
      <c r="A29" s="56" t="s">
        <v>666</v>
      </c>
      <c r="B29" s="41">
        <v>1</v>
      </c>
      <c r="C29" s="51">
        <f t="shared" si="6"/>
        <v>2.2727272727272728E-2</v>
      </c>
      <c r="H29" s="49" t="s">
        <v>447</v>
      </c>
      <c r="I29" s="50">
        <v>1</v>
      </c>
      <c r="J29" s="51">
        <f t="shared" si="4"/>
        <v>2.2727272727272728E-2</v>
      </c>
      <c r="L29" s="49" t="s">
        <v>608</v>
      </c>
      <c r="M29" s="50">
        <v>1</v>
      </c>
      <c r="N29" s="51">
        <f t="shared" si="0"/>
        <v>2.2727272727272728E-2</v>
      </c>
    </row>
    <row r="30" spans="1:14" x14ac:dyDescent="0.25">
      <c r="A30" s="35"/>
      <c r="B30" s="30"/>
      <c r="C30" s="43"/>
      <c r="H30" s="49" t="s">
        <v>459</v>
      </c>
      <c r="I30" s="50">
        <v>1</v>
      </c>
      <c r="J30" s="51">
        <f t="shared" si="4"/>
        <v>2.2727272727272728E-2</v>
      </c>
      <c r="L30" s="49" t="s">
        <v>452</v>
      </c>
      <c r="M30" s="50">
        <v>1</v>
      </c>
      <c r="N30" s="51">
        <f t="shared" si="0"/>
        <v>2.2727272727272728E-2</v>
      </c>
    </row>
    <row r="31" spans="1:14" ht="14.5" x14ac:dyDescent="0.35">
      <c r="A31" s="39" t="s">
        <v>668</v>
      </c>
      <c r="B31" s="39" t="s">
        <v>669</v>
      </c>
      <c r="C31" s="40" t="s">
        <v>670</v>
      </c>
      <c r="H31" s="49" t="s">
        <v>585</v>
      </c>
      <c r="I31" s="50">
        <v>1</v>
      </c>
      <c r="J31" s="51">
        <f t="shared" si="4"/>
        <v>2.2727272727272728E-2</v>
      </c>
      <c r="L31" s="49" t="s">
        <v>448</v>
      </c>
      <c r="M31" s="50">
        <v>1</v>
      </c>
      <c r="N31" s="51">
        <f t="shared" si="0"/>
        <v>2.2727272727272728E-2</v>
      </c>
    </row>
    <row r="32" spans="1:14" x14ac:dyDescent="0.25">
      <c r="A32" s="41" t="s">
        <v>671</v>
      </c>
      <c r="B32" s="41">
        <v>3.33</v>
      </c>
      <c r="C32" s="52" t="s">
        <v>686</v>
      </c>
      <c r="H32" s="49" t="s">
        <v>451</v>
      </c>
      <c r="I32" s="50">
        <v>1</v>
      </c>
      <c r="J32" s="51">
        <f t="shared" si="4"/>
        <v>2.2727272727272728E-2</v>
      </c>
      <c r="L32" s="49" t="s">
        <v>491</v>
      </c>
      <c r="M32" s="50">
        <v>1</v>
      </c>
      <c r="N32" s="51">
        <f t="shared" si="0"/>
        <v>2.2727272727272728E-2</v>
      </c>
    </row>
    <row r="33" spans="1:14" x14ac:dyDescent="0.25">
      <c r="A33" s="41" t="s">
        <v>672</v>
      </c>
      <c r="B33" s="41">
        <v>154</v>
      </c>
      <c r="C33" s="53">
        <v>0.61</v>
      </c>
      <c r="H33" s="49" t="s">
        <v>611</v>
      </c>
      <c r="I33" s="50">
        <v>1</v>
      </c>
      <c r="J33" s="51">
        <f t="shared" si="4"/>
        <v>2.2727272727272728E-2</v>
      </c>
      <c r="L33" s="49" t="s">
        <v>422</v>
      </c>
      <c r="M33" s="50">
        <v>1</v>
      </c>
      <c r="N33" s="51">
        <f t="shared" si="0"/>
        <v>2.2727272727272728E-2</v>
      </c>
    </row>
    <row r="34" spans="1:14" x14ac:dyDescent="0.25">
      <c r="A34" s="42" t="s">
        <v>673</v>
      </c>
      <c r="B34" s="41">
        <v>149</v>
      </c>
      <c r="C34" s="53">
        <v>0.37</v>
      </c>
      <c r="H34" s="49" t="s">
        <v>481</v>
      </c>
      <c r="I34" s="50">
        <v>1</v>
      </c>
      <c r="J34" s="51">
        <f t="shared" si="4"/>
        <v>2.2727272727272728E-2</v>
      </c>
      <c r="L34" s="49" t="s">
        <v>470</v>
      </c>
      <c r="M34" s="50">
        <v>1</v>
      </c>
      <c r="N34" s="51">
        <f t="shared" si="0"/>
        <v>2.2727272727272728E-2</v>
      </c>
    </row>
    <row r="35" spans="1:14" x14ac:dyDescent="0.25">
      <c r="A35" s="42" t="s">
        <v>674</v>
      </c>
      <c r="B35" s="41">
        <v>4</v>
      </c>
      <c r="C35" s="53">
        <v>0.51</v>
      </c>
      <c r="H35" s="49" t="s">
        <v>499</v>
      </c>
      <c r="I35" s="50">
        <v>1</v>
      </c>
      <c r="J35" s="51">
        <f t="shared" si="4"/>
        <v>2.2727272727272728E-2</v>
      </c>
      <c r="L35" s="55" t="s">
        <v>661</v>
      </c>
      <c r="M35" s="50">
        <v>1</v>
      </c>
      <c r="N35" s="51">
        <f t="shared" si="0"/>
        <v>2.2727272727272728E-2</v>
      </c>
    </row>
    <row r="36" spans="1:14" x14ac:dyDescent="0.25">
      <c r="A36" s="35"/>
      <c r="B36" s="30"/>
      <c r="C36" s="43"/>
      <c r="H36" s="49" t="s">
        <v>479</v>
      </c>
      <c r="I36" s="50">
        <v>1</v>
      </c>
      <c r="J36" s="51">
        <f t="shared" si="4"/>
        <v>2.2727272727272728E-2</v>
      </c>
      <c r="L36" s="55" t="s">
        <v>660</v>
      </c>
      <c r="M36" s="50">
        <v>1</v>
      </c>
      <c r="N36" s="51">
        <f t="shared" si="0"/>
        <v>2.2727272727272728E-2</v>
      </c>
    </row>
    <row r="37" spans="1:14" x14ac:dyDescent="0.25">
      <c r="A37" s="39" t="s">
        <v>675</v>
      </c>
      <c r="B37" s="39" t="s">
        <v>676</v>
      </c>
      <c r="C37" s="39" t="s">
        <v>677</v>
      </c>
      <c r="H37" s="49" t="s">
        <v>488</v>
      </c>
      <c r="I37" s="50">
        <v>1</v>
      </c>
      <c r="J37" s="51">
        <f t="shared" si="4"/>
        <v>2.2727272727272728E-2</v>
      </c>
      <c r="L37" s="56" t="s">
        <v>662</v>
      </c>
      <c r="M37" s="50">
        <v>1</v>
      </c>
      <c r="N37" s="51">
        <f t="shared" si="0"/>
        <v>2.2727272727272728E-2</v>
      </c>
    </row>
    <row r="38" spans="1:14" x14ac:dyDescent="0.25">
      <c r="A38" s="54">
        <v>2015</v>
      </c>
      <c r="B38" s="50">
        <v>9</v>
      </c>
      <c r="C38" s="51">
        <f t="shared" ref="C38:C52" si="7">B38/$A$2</f>
        <v>0.20454545454545456</v>
      </c>
      <c r="H38" s="49" t="s">
        <v>435</v>
      </c>
      <c r="I38" s="50">
        <v>1</v>
      </c>
      <c r="J38" s="51">
        <f t="shared" si="4"/>
        <v>2.2727272727272728E-2</v>
      </c>
      <c r="L38" s="49" t="s">
        <v>525</v>
      </c>
      <c r="M38" s="50">
        <v>1</v>
      </c>
      <c r="N38" s="51">
        <f t="shared" si="0"/>
        <v>2.2727272727272728E-2</v>
      </c>
    </row>
    <row r="39" spans="1:14" x14ac:dyDescent="0.25">
      <c r="A39" s="54">
        <v>2014</v>
      </c>
      <c r="B39" s="50">
        <v>8</v>
      </c>
      <c r="C39" s="51">
        <f t="shared" si="7"/>
        <v>0.18181818181818182</v>
      </c>
      <c r="L39" s="49" t="s">
        <v>500</v>
      </c>
      <c r="M39" s="50">
        <v>1</v>
      </c>
      <c r="N39" s="51">
        <f t="shared" si="0"/>
        <v>2.2727272727272728E-2</v>
      </c>
    </row>
    <row r="40" spans="1:14" x14ac:dyDescent="0.25">
      <c r="A40" s="54">
        <v>2012</v>
      </c>
      <c r="B40" s="50">
        <v>6</v>
      </c>
      <c r="C40" s="51">
        <f t="shared" si="7"/>
        <v>0.13636363636363635</v>
      </c>
      <c r="L40" s="49" t="s">
        <v>471</v>
      </c>
      <c r="M40" s="50">
        <v>1</v>
      </c>
      <c r="N40" s="51">
        <f t="shared" si="0"/>
        <v>2.2727272727272728E-2</v>
      </c>
    </row>
    <row r="41" spans="1:14" x14ac:dyDescent="0.25">
      <c r="A41" s="54">
        <v>2013</v>
      </c>
      <c r="B41" s="50">
        <v>4</v>
      </c>
      <c r="C41" s="51">
        <f t="shared" si="7"/>
        <v>9.0909090909090912E-2</v>
      </c>
    </row>
    <row r="42" spans="1:14" x14ac:dyDescent="0.25">
      <c r="A42" s="54">
        <v>2008</v>
      </c>
      <c r="B42" s="50">
        <v>4</v>
      </c>
      <c r="C42" s="51">
        <f t="shared" si="7"/>
        <v>9.0909090909090912E-2</v>
      </c>
    </row>
    <row r="43" spans="1:14" x14ac:dyDescent="0.25">
      <c r="A43" s="54">
        <v>2010</v>
      </c>
      <c r="B43" s="50">
        <v>3</v>
      </c>
      <c r="C43" s="51">
        <f>B43/$A$2</f>
        <v>6.8181818181818177E-2</v>
      </c>
    </row>
    <row r="44" spans="1:14" x14ac:dyDescent="0.25">
      <c r="A44" s="54">
        <v>2011</v>
      </c>
      <c r="B44" s="50">
        <v>2</v>
      </c>
      <c r="C44" s="51">
        <f t="shared" si="7"/>
        <v>4.5454545454545456E-2</v>
      </c>
    </row>
    <row r="45" spans="1:14" x14ac:dyDescent="0.25">
      <c r="A45" s="54">
        <v>2009</v>
      </c>
      <c r="B45" s="50">
        <v>1</v>
      </c>
      <c r="C45" s="51">
        <f t="shared" si="7"/>
        <v>2.2727272727272728E-2</v>
      </c>
    </row>
    <row r="46" spans="1:14" x14ac:dyDescent="0.25">
      <c r="A46" s="54">
        <v>2007</v>
      </c>
      <c r="B46" s="50">
        <v>1</v>
      </c>
      <c r="C46" s="51">
        <f t="shared" si="7"/>
        <v>2.2727272727272728E-2</v>
      </c>
    </row>
    <row r="47" spans="1:14" x14ac:dyDescent="0.25">
      <c r="A47" s="54">
        <v>2006</v>
      </c>
      <c r="B47" s="50">
        <v>1</v>
      </c>
      <c r="C47" s="51">
        <f t="shared" si="7"/>
        <v>2.2727272727272728E-2</v>
      </c>
    </row>
    <row r="48" spans="1:14" x14ac:dyDescent="0.25">
      <c r="A48" s="54">
        <v>2005</v>
      </c>
      <c r="B48" s="50">
        <v>1</v>
      </c>
      <c r="C48" s="51">
        <f t="shared" si="7"/>
        <v>2.2727272727272728E-2</v>
      </c>
    </row>
    <row r="49" spans="1:15" x14ac:dyDescent="0.25">
      <c r="A49" s="54">
        <v>2003</v>
      </c>
      <c r="B49" s="50">
        <v>1</v>
      </c>
      <c r="C49" s="51">
        <f t="shared" si="7"/>
        <v>2.2727272727272728E-2</v>
      </c>
    </row>
    <row r="50" spans="1:15" x14ac:dyDescent="0.25">
      <c r="A50" s="54">
        <v>2000</v>
      </c>
      <c r="B50" s="50">
        <v>1</v>
      </c>
      <c r="C50" s="51">
        <f t="shared" si="7"/>
        <v>2.2727272727272728E-2</v>
      </c>
    </row>
    <row r="51" spans="1:15" x14ac:dyDescent="0.25">
      <c r="A51" s="54">
        <v>1992</v>
      </c>
      <c r="B51" s="50">
        <v>1</v>
      </c>
      <c r="C51" s="51">
        <f t="shared" si="7"/>
        <v>2.2727272727272728E-2</v>
      </c>
    </row>
    <row r="52" spans="1:15" x14ac:dyDescent="0.25">
      <c r="A52" s="54">
        <v>1988</v>
      </c>
      <c r="B52" s="50">
        <v>1</v>
      </c>
      <c r="C52" s="51">
        <f t="shared" si="7"/>
        <v>2.2727272727272728E-2</v>
      </c>
    </row>
    <row r="55" spans="1:15" x14ac:dyDescent="0.25">
      <c r="L55" s="65"/>
      <c r="M55" s="10"/>
      <c r="N55" s="10"/>
      <c r="O55" s="10"/>
    </row>
    <row r="56" spans="1:15" x14ac:dyDescent="0.25">
      <c r="L56" s="37"/>
      <c r="N56" s="43"/>
    </row>
    <row r="57" spans="1:15" x14ac:dyDescent="0.25">
      <c r="L57" s="37"/>
      <c r="N57" s="43"/>
    </row>
    <row r="65" spans="4:12" x14ac:dyDescent="0.25">
      <c r="L65" s="36"/>
    </row>
    <row r="70" spans="4:12" x14ac:dyDescent="0.25">
      <c r="L70" s="36"/>
    </row>
    <row r="73" spans="4:12" ht="14.5" x14ac:dyDescent="0.35">
      <c r="D73" s="46"/>
    </row>
    <row r="74" spans="4:12" x14ac:dyDescent="0.25">
      <c r="D74" s="10"/>
    </row>
    <row r="75" spans="4:12" x14ac:dyDescent="0.25">
      <c r="D75" s="10"/>
    </row>
    <row r="76" spans="4:12" x14ac:dyDescent="0.25">
      <c r="D76" s="10"/>
    </row>
    <row r="77" spans="4:12" x14ac:dyDescent="0.25">
      <c r="D77" s="10"/>
    </row>
    <row r="78" spans="4:12" x14ac:dyDescent="0.25">
      <c r="D78" s="10"/>
    </row>
    <row r="79" spans="4:12" x14ac:dyDescent="0.25">
      <c r="D79" s="10"/>
    </row>
    <row r="80" spans="4:12" x14ac:dyDescent="0.25">
      <c r="D80" s="47"/>
    </row>
    <row r="81" spans="1:4" x14ac:dyDescent="0.25">
      <c r="D81" s="10"/>
    </row>
    <row r="96" spans="1:4" x14ac:dyDescent="0.25">
      <c r="A96" s="38"/>
      <c r="B96" s="30"/>
    </row>
    <row r="97" spans="1:2" x14ac:dyDescent="0.25">
      <c r="A97" s="38"/>
      <c r="B97" s="30"/>
    </row>
    <row r="98" spans="1:2" x14ac:dyDescent="0.25">
      <c r="A98" s="38"/>
      <c r="B98" s="30"/>
    </row>
    <row r="99" spans="1:2" x14ac:dyDescent="0.25">
      <c r="A99" s="38"/>
      <c r="B99" s="30"/>
    </row>
    <row r="100" spans="1:2" x14ac:dyDescent="0.25">
      <c r="A100" s="38"/>
      <c r="B100" s="30"/>
    </row>
    <row r="101" spans="1:2" x14ac:dyDescent="0.25">
      <c r="A101" s="38"/>
      <c r="B101" s="30"/>
    </row>
    <row r="102" spans="1:2" x14ac:dyDescent="0.25">
      <c r="A102" s="38"/>
      <c r="B102" s="30"/>
    </row>
    <row r="103" spans="1:2" x14ac:dyDescent="0.25">
      <c r="A103" s="38"/>
      <c r="B103" s="30"/>
    </row>
    <row r="104" spans="1:2" x14ac:dyDescent="0.25">
      <c r="A104" s="38"/>
      <c r="B104" s="30"/>
    </row>
    <row r="105" spans="1:2" x14ac:dyDescent="0.25">
      <c r="A105" s="38"/>
      <c r="B105" s="30"/>
    </row>
    <row r="106" spans="1:2" x14ac:dyDescent="0.25">
      <c r="A106" s="38"/>
      <c r="B106" s="30"/>
    </row>
    <row r="107" spans="1:2" x14ac:dyDescent="0.25">
      <c r="A107" s="38"/>
      <c r="B107" s="30"/>
    </row>
    <row r="108" spans="1:2" x14ac:dyDescent="0.25">
      <c r="A108" s="38"/>
      <c r="B108" s="30"/>
    </row>
    <row r="109" spans="1:2" x14ac:dyDescent="0.25">
      <c r="A109" s="38"/>
      <c r="B109" s="30"/>
    </row>
    <row r="110" spans="1:2" x14ac:dyDescent="0.25">
      <c r="A110" s="38"/>
      <c r="B110" s="30"/>
    </row>
    <row r="111" spans="1:2" x14ac:dyDescent="0.25">
      <c r="A111" s="38"/>
      <c r="B111" s="30"/>
    </row>
    <row r="112" spans="1:2" x14ac:dyDescent="0.25">
      <c r="A112" s="38"/>
      <c r="B112" s="30"/>
    </row>
    <row r="113" spans="1:2" x14ac:dyDescent="0.25">
      <c r="A113" s="38"/>
      <c r="B113" s="30"/>
    </row>
  </sheetData>
  <sortState ref="A33:C47">
    <sortCondition descending="1" ref="C33:C47"/>
    <sortCondition descending="1" ref="A33:A47"/>
  </sortState>
  <pageMargins left="0.25" right="0.25" top="0" bottom="0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D7" sqref="D7"/>
    </sheetView>
  </sheetViews>
  <sheetFormatPr defaultRowHeight="12.5" x14ac:dyDescent="0.25"/>
  <cols>
    <col min="1" max="1" width="47.7265625" bestFit="1" customWidth="1"/>
    <col min="4" max="4" width="33" bestFit="1" customWidth="1"/>
  </cols>
  <sheetData>
    <row r="1" spans="1:6" ht="29" x14ac:dyDescent="0.35">
      <c r="A1" s="61" t="s">
        <v>694</v>
      </c>
      <c r="B1" s="62" t="s">
        <v>676</v>
      </c>
    </row>
    <row r="2" spans="1:6" x14ac:dyDescent="0.25">
      <c r="A2" s="66" t="s">
        <v>420</v>
      </c>
      <c r="B2" s="67">
        <v>5</v>
      </c>
      <c r="D2" t="s">
        <v>420</v>
      </c>
      <c r="E2">
        <v>5</v>
      </c>
      <c r="F2" s="43">
        <f t="shared" ref="F2:F11" si="0">E2/$E$12</f>
        <v>0.10638297872340426</v>
      </c>
    </row>
    <row r="3" spans="1:6" x14ac:dyDescent="0.25">
      <c r="A3" s="66" t="s">
        <v>417</v>
      </c>
      <c r="B3" s="67">
        <v>4</v>
      </c>
      <c r="D3" t="s">
        <v>698</v>
      </c>
      <c r="E3">
        <v>4</v>
      </c>
      <c r="F3" s="43">
        <f t="shared" si="0"/>
        <v>8.5106382978723402E-2</v>
      </c>
    </row>
    <row r="4" spans="1:6" x14ac:dyDescent="0.25">
      <c r="A4" s="66" t="s">
        <v>419</v>
      </c>
      <c r="B4" s="67">
        <v>4</v>
      </c>
      <c r="D4" t="s">
        <v>419</v>
      </c>
      <c r="E4">
        <v>5</v>
      </c>
      <c r="F4" s="43">
        <f t="shared" si="0"/>
        <v>0.10638297872340426</v>
      </c>
    </row>
    <row r="5" spans="1:6" x14ac:dyDescent="0.25">
      <c r="A5" s="66" t="s">
        <v>456</v>
      </c>
      <c r="B5" s="67">
        <v>2</v>
      </c>
      <c r="D5" t="s">
        <v>417</v>
      </c>
      <c r="E5">
        <v>4</v>
      </c>
      <c r="F5" s="43">
        <f t="shared" si="0"/>
        <v>8.5106382978723402E-2</v>
      </c>
    </row>
    <row r="6" spans="1:6" x14ac:dyDescent="0.25">
      <c r="A6" s="66" t="s">
        <v>473</v>
      </c>
      <c r="B6" s="67">
        <v>2</v>
      </c>
      <c r="D6" t="s">
        <v>701</v>
      </c>
      <c r="E6">
        <v>7</v>
      </c>
      <c r="F6" s="43">
        <f t="shared" si="0"/>
        <v>0.14893617021276595</v>
      </c>
    </row>
    <row r="7" spans="1:6" x14ac:dyDescent="0.25">
      <c r="A7" s="66" t="s">
        <v>506</v>
      </c>
      <c r="B7" s="67">
        <v>2</v>
      </c>
      <c r="D7" t="s">
        <v>697</v>
      </c>
      <c r="E7">
        <v>3</v>
      </c>
      <c r="F7" s="43">
        <f t="shared" si="0"/>
        <v>6.3829787234042548E-2</v>
      </c>
    </row>
    <row r="8" spans="1:6" x14ac:dyDescent="0.25">
      <c r="A8" s="66" t="s">
        <v>436</v>
      </c>
      <c r="B8" s="67">
        <v>1</v>
      </c>
      <c r="D8" t="s">
        <v>699</v>
      </c>
      <c r="E8">
        <v>4</v>
      </c>
      <c r="F8" s="43">
        <f t="shared" si="0"/>
        <v>8.5106382978723402E-2</v>
      </c>
    </row>
    <row r="9" spans="1:6" x14ac:dyDescent="0.25">
      <c r="A9" s="66" t="s">
        <v>462</v>
      </c>
      <c r="B9" s="67">
        <v>1</v>
      </c>
      <c r="D9" t="s">
        <v>696</v>
      </c>
      <c r="E9">
        <v>6</v>
      </c>
      <c r="F9" s="43">
        <f t="shared" si="0"/>
        <v>0.1276595744680851</v>
      </c>
    </row>
    <row r="10" spans="1:6" x14ac:dyDescent="0.25">
      <c r="A10" s="66" t="s">
        <v>583</v>
      </c>
      <c r="B10" s="67">
        <v>1</v>
      </c>
      <c r="D10" t="s">
        <v>473</v>
      </c>
      <c r="E10">
        <v>3</v>
      </c>
      <c r="F10" s="43">
        <f t="shared" si="0"/>
        <v>6.3829787234042548E-2</v>
      </c>
    </row>
    <row r="11" spans="1:6" x14ac:dyDescent="0.25">
      <c r="A11" s="68" t="s">
        <v>659</v>
      </c>
      <c r="B11" s="67">
        <v>1</v>
      </c>
      <c r="D11" t="s">
        <v>204</v>
      </c>
      <c r="E11">
        <v>6</v>
      </c>
      <c r="F11" s="43">
        <f t="shared" si="0"/>
        <v>0.1276595744680851</v>
      </c>
    </row>
    <row r="12" spans="1:6" x14ac:dyDescent="0.25">
      <c r="A12" s="66" t="s">
        <v>406</v>
      </c>
      <c r="B12" s="67">
        <v>1</v>
      </c>
      <c r="D12" t="s">
        <v>685</v>
      </c>
      <c r="E12">
        <f>SUM(E2:E11)</f>
        <v>47</v>
      </c>
    </row>
    <row r="13" spans="1:6" x14ac:dyDescent="0.25">
      <c r="A13" s="66" t="s">
        <v>444</v>
      </c>
      <c r="B13" s="67">
        <v>1</v>
      </c>
    </row>
    <row r="14" spans="1:6" x14ac:dyDescent="0.25">
      <c r="A14" s="66" t="s">
        <v>437</v>
      </c>
      <c r="B14" s="67">
        <v>1</v>
      </c>
    </row>
    <row r="15" spans="1:6" x14ac:dyDescent="0.25">
      <c r="A15" s="66" t="s">
        <v>433</v>
      </c>
      <c r="B15" s="67">
        <v>1</v>
      </c>
    </row>
    <row r="16" spans="1:6" x14ac:dyDescent="0.25">
      <c r="A16" s="66" t="s">
        <v>586</v>
      </c>
      <c r="B16" s="67">
        <v>1</v>
      </c>
    </row>
    <row r="17" spans="1:2" x14ac:dyDescent="0.25">
      <c r="A17" s="66" t="s">
        <v>487</v>
      </c>
      <c r="B17" s="67">
        <v>1</v>
      </c>
    </row>
    <row r="18" spans="1:2" x14ac:dyDescent="0.25">
      <c r="A18" s="66" t="s">
        <v>509</v>
      </c>
      <c r="B18" s="67">
        <v>1</v>
      </c>
    </row>
    <row r="19" spans="1:2" x14ac:dyDescent="0.25">
      <c r="A19" s="66" t="s">
        <v>690</v>
      </c>
      <c r="B19" s="67">
        <v>1</v>
      </c>
    </row>
    <row r="20" spans="1:2" x14ac:dyDescent="0.25">
      <c r="A20" s="68" t="s">
        <v>689</v>
      </c>
      <c r="B20" s="67">
        <v>1</v>
      </c>
    </row>
    <row r="21" spans="1:2" x14ac:dyDescent="0.25">
      <c r="A21" s="66" t="s">
        <v>403</v>
      </c>
      <c r="B21" s="67">
        <v>1</v>
      </c>
    </row>
    <row r="22" spans="1:2" x14ac:dyDescent="0.25">
      <c r="A22" s="66" t="s">
        <v>486</v>
      </c>
      <c r="B22" s="67">
        <v>1</v>
      </c>
    </row>
    <row r="23" spans="1:2" x14ac:dyDescent="0.25">
      <c r="A23" s="66" t="s">
        <v>460</v>
      </c>
      <c r="B23" s="67">
        <v>1</v>
      </c>
    </row>
    <row r="24" spans="1:2" x14ac:dyDescent="0.25">
      <c r="A24" s="66" t="s">
        <v>468</v>
      </c>
      <c r="B24" s="67">
        <v>1</v>
      </c>
    </row>
    <row r="25" spans="1:2" x14ac:dyDescent="0.25">
      <c r="A25" s="66" t="s">
        <v>408</v>
      </c>
      <c r="B25" s="67">
        <v>1</v>
      </c>
    </row>
    <row r="26" spans="1:2" x14ac:dyDescent="0.25">
      <c r="A26" s="66" t="s">
        <v>608</v>
      </c>
      <c r="B26" s="67">
        <v>1</v>
      </c>
    </row>
    <row r="27" spans="1:2" x14ac:dyDescent="0.25">
      <c r="A27" s="66" t="s">
        <v>452</v>
      </c>
      <c r="B27" s="67">
        <v>1</v>
      </c>
    </row>
    <row r="28" spans="1:2" x14ac:dyDescent="0.25">
      <c r="A28" s="66" t="s">
        <v>448</v>
      </c>
      <c r="B28" s="67">
        <v>1</v>
      </c>
    </row>
    <row r="29" spans="1:2" x14ac:dyDescent="0.25">
      <c r="A29" s="66" t="s">
        <v>491</v>
      </c>
      <c r="B29" s="67">
        <v>1</v>
      </c>
    </row>
    <row r="30" spans="1:2" x14ac:dyDescent="0.25">
      <c r="A30" s="66" t="s">
        <v>422</v>
      </c>
      <c r="B30" s="67">
        <v>1</v>
      </c>
    </row>
    <row r="31" spans="1:2" x14ac:dyDescent="0.25">
      <c r="A31" s="66" t="s">
        <v>470</v>
      </c>
      <c r="B31" s="67">
        <v>1</v>
      </c>
    </row>
    <row r="32" spans="1:2" x14ac:dyDescent="0.25">
      <c r="A32" s="68" t="s">
        <v>661</v>
      </c>
      <c r="B32" s="67">
        <v>1</v>
      </c>
    </row>
    <row r="33" spans="1:2" x14ac:dyDescent="0.25">
      <c r="A33" s="68" t="s">
        <v>660</v>
      </c>
      <c r="B33" s="67">
        <v>1</v>
      </c>
    </row>
    <row r="34" spans="1:2" x14ac:dyDescent="0.25">
      <c r="A34" s="69" t="s">
        <v>662</v>
      </c>
      <c r="B34" s="67">
        <v>1</v>
      </c>
    </row>
    <row r="35" spans="1:2" x14ac:dyDescent="0.25">
      <c r="A35" s="66" t="s">
        <v>525</v>
      </c>
      <c r="B35" s="67">
        <v>1</v>
      </c>
    </row>
    <row r="36" spans="1:2" x14ac:dyDescent="0.25">
      <c r="A36" s="66" t="s">
        <v>500</v>
      </c>
      <c r="B36" s="67">
        <v>1</v>
      </c>
    </row>
    <row r="37" spans="1:2" x14ac:dyDescent="0.25">
      <c r="A37" s="66" t="s">
        <v>471</v>
      </c>
      <c r="B37" s="67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all apps</vt:lpstr>
      <vt:lpstr>admits</vt:lpstr>
      <vt:lpstr>enrolled</vt:lpstr>
      <vt:lpstr>DENY</vt:lpstr>
      <vt:lpstr>Sheet2</vt:lpstr>
      <vt:lpstr>Sheet1</vt:lpstr>
      <vt:lpstr>ToPrint</vt:lpstr>
      <vt:lpstr>Majors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Azar, Averi</cp:lastModifiedBy>
  <cp:lastPrinted>2015-10-01T16:54:06Z</cp:lastPrinted>
  <dcterms:created xsi:type="dcterms:W3CDTF">2015-08-18T22:06:44Z</dcterms:created>
  <dcterms:modified xsi:type="dcterms:W3CDTF">2020-12-31T19:35:41Z</dcterms:modified>
</cp:coreProperties>
</file>